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admin\Filr\Netzwerkordner\OEH-Cloud\Wirtschaftsreferat\02_Finanzen\01_JVA,JAB,Kontostände\14_2023_2024\JAB2022_2023\"/>
    </mc:Choice>
  </mc:AlternateContent>
  <xr:revisionPtr revIDLastSave="0" documentId="13_ncr:1_{01DE8BCC-ED54-4123-9881-186CDEA176C1}" xr6:coauthVersionLast="47" xr6:coauthVersionMax="47" xr10:uidLastSave="{00000000-0000-0000-0000-000000000000}"/>
  <bookViews>
    <workbookView xWindow="270" yWindow="0" windowWidth="28725" windowHeight="15195" activeTab="4" xr2:uid="{00000000-000D-0000-FFFF-FFFF00000000}"/>
  </bookViews>
  <sheets>
    <sheet name="AE WJ 2020-2021" sheetId="1" r:id="rId1"/>
    <sheet name="AE WJ 2021-2022" sheetId="2" r:id="rId2"/>
    <sheet name="AE WJ 2021-2022 ausbez." sheetId="3" r:id="rId3"/>
    <sheet name="FG WJ 2022-2023" sheetId="4" r:id="rId4"/>
    <sheet name="FG WJ 2022 - 23 ausbez." sheetId="5" r:id="rId5"/>
  </sheets>
  <definedNames>
    <definedName name="AE_BiPol">'AE WJ 2021-2022'!$F$9</definedName>
    <definedName name="AE_Frau">'AE WJ 2021-2022'!$F$13</definedName>
    <definedName name="AE_GenSek">'AE WJ 2021-2022'!$F$60</definedName>
    <definedName name="AE_Ku">'AE WJ 2021-2022'!$F$21</definedName>
    <definedName name="AE_LSBT">'AE WJ 2021-2022'!$F$26</definedName>
    <definedName name="AE_LUI">'AE WJ 2021-2022'!$F$68</definedName>
    <definedName name="AE_Öff">'AE WJ 2021-2022'!$F$34</definedName>
    <definedName name="AE_Org" localSheetId="0">'AE WJ 2020-2021'!$F$39</definedName>
    <definedName name="AE_Org">'AE WJ 2021-2022'!$F$39</definedName>
    <definedName name="AE_REFI">'AE WJ 2021-2022'!$F$17</definedName>
    <definedName name="AE_REMI">'AE WJ 2021-2022'!$F$30</definedName>
    <definedName name="AE_Shop">'AE WJ 2021-2022'!$F$43</definedName>
    <definedName name="AE_Soz">'AE WJ 2021-2022'!$F$46</definedName>
    <definedName name="AE_StudBe">'AE WJ 2021-2022'!$F$50</definedName>
    <definedName name="AE_Vorsitz">'AE WJ 2021-2022'!$F$5</definedName>
    <definedName name="AE_WiRef">'AE WJ 2021-2022'!$F$55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6" i="5" l="1"/>
  <c r="F217" i="5"/>
  <c r="F211" i="5"/>
  <c r="F209" i="5"/>
  <c r="D202" i="5"/>
  <c r="F202" i="5" s="1"/>
  <c r="D201" i="5"/>
  <c r="F201" i="5" s="1"/>
  <c r="D170" i="5"/>
  <c r="F170" i="5" s="1"/>
  <c r="D169" i="5"/>
  <c r="F169" i="5" s="1"/>
  <c r="D154" i="5"/>
  <c r="F154" i="5" s="1"/>
  <c r="D153" i="5"/>
  <c r="C152" i="5"/>
  <c r="D150" i="5"/>
  <c r="F150" i="5" s="1"/>
  <c r="D149" i="5"/>
  <c r="C148" i="5"/>
  <c r="D99" i="5"/>
  <c r="F99" i="5" s="1"/>
  <c r="D98" i="5"/>
  <c r="C97" i="5"/>
  <c r="D95" i="5"/>
  <c r="F95" i="5" s="1"/>
  <c r="D94" i="5"/>
  <c r="C93" i="5"/>
  <c r="D91" i="5"/>
  <c r="F91" i="5" s="1"/>
  <c r="D90" i="5"/>
  <c r="C89" i="5"/>
  <c r="F83" i="5"/>
  <c r="C77" i="5"/>
  <c r="D80" i="5"/>
  <c r="F80" i="5" s="1"/>
  <c r="D79" i="5"/>
  <c r="F79" i="5" s="1"/>
  <c r="D78" i="5"/>
  <c r="F78" i="5" s="1"/>
  <c r="D105" i="5"/>
  <c r="F105" i="5" s="1"/>
  <c r="D104" i="5"/>
  <c r="F104" i="5" s="1"/>
  <c r="D106" i="5"/>
  <c r="F106" i="5" s="1"/>
  <c r="D103" i="5"/>
  <c r="F103" i="5" s="1"/>
  <c r="D102" i="5"/>
  <c r="F102" i="5" s="1"/>
  <c r="D71" i="5"/>
  <c r="F71" i="5" s="1"/>
  <c r="D70" i="5"/>
  <c r="F70" i="5" s="1"/>
  <c r="C69" i="5"/>
  <c r="D75" i="5"/>
  <c r="F75" i="5" s="1"/>
  <c r="D74" i="5"/>
  <c r="C73" i="5"/>
  <c r="D67" i="5"/>
  <c r="F67" i="5" s="1"/>
  <c r="D66" i="5"/>
  <c r="C65" i="5"/>
  <c r="D45" i="5"/>
  <c r="F45" i="5" s="1"/>
  <c r="F44" i="5" s="1"/>
  <c r="F215" i="5" s="1"/>
  <c r="C44" i="5"/>
  <c r="D42" i="5"/>
  <c r="F42" i="5" s="1"/>
  <c r="D41" i="5"/>
  <c r="F41" i="5" s="1"/>
  <c r="D40" i="5"/>
  <c r="F40" i="5" s="1"/>
  <c r="D53" i="5"/>
  <c r="F53" i="5" s="1"/>
  <c r="D52" i="5"/>
  <c r="C51" i="5"/>
  <c r="D54" i="5"/>
  <c r="F54" i="5" s="1"/>
  <c r="D49" i="5"/>
  <c r="F49" i="5" s="1"/>
  <c r="D48" i="5"/>
  <c r="C47" i="5"/>
  <c r="D37" i="5"/>
  <c r="F37" i="5" s="1"/>
  <c r="D36" i="5"/>
  <c r="F36" i="5" s="1"/>
  <c r="D35" i="5"/>
  <c r="F35" i="5" s="1"/>
  <c r="D34" i="5"/>
  <c r="F34" i="5" s="1"/>
  <c r="C33" i="5"/>
  <c r="D23" i="5"/>
  <c r="F23" i="5" s="1"/>
  <c r="D22" i="5"/>
  <c r="F22" i="5" s="1"/>
  <c r="C21" i="5"/>
  <c r="F200" i="5" l="1"/>
  <c r="F168" i="5"/>
  <c r="D152" i="5"/>
  <c r="F153" i="5"/>
  <c r="F152" i="5" s="1"/>
  <c r="D148" i="5"/>
  <c r="F149" i="5"/>
  <c r="F148" i="5" s="1"/>
  <c r="D97" i="5"/>
  <c r="D93" i="5"/>
  <c r="F98" i="5"/>
  <c r="F97" i="5" s="1"/>
  <c r="F94" i="5"/>
  <c r="F93" i="5" s="1"/>
  <c r="D89" i="5"/>
  <c r="F90" i="5"/>
  <c r="F89" i="5" s="1"/>
  <c r="F69" i="5"/>
  <c r="F77" i="5"/>
  <c r="D77" i="5"/>
  <c r="F39" i="5"/>
  <c r="D44" i="5"/>
  <c r="F101" i="5"/>
  <c r="D65" i="5"/>
  <c r="D73" i="5"/>
  <c r="D69" i="5"/>
  <c r="F74" i="5"/>
  <c r="F73" i="5" s="1"/>
  <c r="F66" i="5"/>
  <c r="F65" i="5" s="1"/>
  <c r="D47" i="5"/>
  <c r="F33" i="5"/>
  <c r="F52" i="5"/>
  <c r="F48" i="5"/>
  <c r="F47" i="5" s="1"/>
  <c r="D33" i="5"/>
  <c r="F21" i="5"/>
  <c r="D21" i="5"/>
  <c r="D178" i="5" l="1"/>
  <c r="F178" i="5" s="1"/>
  <c r="D177" i="5"/>
  <c r="F177" i="5" s="1"/>
  <c r="D174" i="5"/>
  <c r="F174" i="5" s="1"/>
  <c r="D173" i="5"/>
  <c r="F173" i="5" s="1"/>
  <c r="D182" i="5"/>
  <c r="F182" i="5" s="1"/>
  <c r="D181" i="5"/>
  <c r="F181" i="5" s="1"/>
  <c r="F176" i="5" l="1"/>
  <c r="F172" i="5"/>
  <c r="D162" i="5"/>
  <c r="F162" i="5" s="1"/>
  <c r="D161" i="5"/>
  <c r="F161" i="5" s="1"/>
  <c r="D186" i="5"/>
  <c r="F186" i="5" s="1"/>
  <c r="D185" i="5"/>
  <c r="F185" i="5" s="1"/>
  <c r="D198" i="5"/>
  <c r="F198" i="5" s="1"/>
  <c r="D197" i="5"/>
  <c r="F197" i="5" s="1"/>
  <c r="D190" i="5"/>
  <c r="F190" i="5" s="1"/>
  <c r="D189" i="5"/>
  <c r="F189" i="5" s="1"/>
  <c r="D166" i="5"/>
  <c r="F166" i="5" s="1"/>
  <c r="D165" i="5"/>
  <c r="F165" i="5" s="1"/>
  <c r="D130" i="5"/>
  <c r="F130" i="5" s="1"/>
  <c r="D129" i="5"/>
  <c r="F129" i="5" s="1"/>
  <c r="D146" i="5"/>
  <c r="F146" i="5" s="1"/>
  <c r="D145" i="5"/>
  <c r="F145" i="5" s="1"/>
  <c r="D142" i="5"/>
  <c r="F142" i="5" s="1"/>
  <c r="D141" i="5"/>
  <c r="F141" i="5" s="1"/>
  <c r="D138" i="5"/>
  <c r="F138" i="5" s="1"/>
  <c r="D137" i="5"/>
  <c r="F137" i="5" s="1"/>
  <c r="D134" i="5"/>
  <c r="F134" i="5" s="1"/>
  <c r="D133" i="5"/>
  <c r="F133" i="5" s="1"/>
  <c r="D158" i="5"/>
  <c r="F158" i="5" s="1"/>
  <c r="D157" i="5"/>
  <c r="F157" i="5" s="1"/>
  <c r="D206" i="5"/>
  <c r="F206" i="5" s="1"/>
  <c r="D205" i="5"/>
  <c r="F205" i="5" s="1"/>
  <c r="D118" i="5"/>
  <c r="F118" i="5" s="1"/>
  <c r="D117" i="5"/>
  <c r="F117" i="5" s="1"/>
  <c r="D27" i="5"/>
  <c r="F27" i="5" s="1"/>
  <c r="D26" i="5"/>
  <c r="F26" i="5" s="1"/>
  <c r="D55" i="5"/>
  <c r="D59" i="5"/>
  <c r="F59" i="5" s="1"/>
  <c r="F58" i="5"/>
  <c r="D57" i="5"/>
  <c r="F57" i="5" s="1"/>
  <c r="F20" i="5"/>
  <c r="F55" i="5" l="1"/>
  <c r="F51" i="5" s="1"/>
  <c r="D51" i="5"/>
  <c r="F184" i="5"/>
  <c r="F160" i="5"/>
  <c r="F196" i="5"/>
  <c r="F204" i="5"/>
  <c r="D194" i="5"/>
  <c r="F194" i="5" s="1"/>
  <c r="D193" i="5"/>
  <c r="C192" i="5"/>
  <c r="C188" i="5"/>
  <c r="C180" i="5"/>
  <c r="C164" i="5"/>
  <c r="C156" i="5"/>
  <c r="C144" i="5"/>
  <c r="C140" i="5"/>
  <c r="C136" i="5"/>
  <c r="C132" i="5"/>
  <c r="C128" i="5"/>
  <c r="D126" i="5"/>
  <c r="F126" i="5" s="1"/>
  <c r="D125" i="5"/>
  <c r="F125" i="5" s="1"/>
  <c r="C124" i="5"/>
  <c r="D122" i="5"/>
  <c r="F122" i="5" s="1"/>
  <c r="D121" i="5"/>
  <c r="C120" i="5"/>
  <c r="C116" i="5"/>
  <c r="D114" i="5"/>
  <c r="F114" i="5" s="1"/>
  <c r="D113" i="5"/>
  <c r="C112" i="5"/>
  <c r="D110" i="5"/>
  <c r="F110" i="5" s="1"/>
  <c r="D109" i="5"/>
  <c r="F109" i="5" s="1"/>
  <c r="C108" i="5"/>
  <c r="D63" i="5"/>
  <c r="F63" i="5" s="1"/>
  <c r="D62" i="5"/>
  <c r="F62" i="5" s="1"/>
  <c r="C61" i="5"/>
  <c r="D56" i="5"/>
  <c r="C56" i="5"/>
  <c r="C39" i="5"/>
  <c r="D31" i="5"/>
  <c r="F31" i="5" s="1"/>
  <c r="D30" i="5"/>
  <c r="F30" i="5" s="1"/>
  <c r="C29" i="5"/>
  <c r="D25" i="5"/>
  <c r="C25" i="5"/>
  <c r="D19" i="5"/>
  <c r="F19" i="5" s="1"/>
  <c r="D18" i="5"/>
  <c r="F18" i="5" s="1"/>
  <c r="C17" i="5"/>
  <c r="F15" i="5"/>
  <c r="D14" i="5"/>
  <c r="D13" i="5" s="1"/>
  <c r="C13" i="5"/>
  <c r="D11" i="5"/>
  <c r="F11" i="5" s="1"/>
  <c r="D10" i="5"/>
  <c r="F10" i="5" s="1"/>
  <c r="C9" i="5"/>
  <c r="D7" i="5"/>
  <c r="F7" i="5" s="1"/>
  <c r="D6" i="5"/>
  <c r="F6" i="5" s="1"/>
  <c r="C5" i="5"/>
  <c r="D32" i="3"/>
  <c r="F32" i="3" s="1"/>
  <c r="D146" i="3"/>
  <c r="D141" i="3"/>
  <c r="D136" i="3"/>
  <c r="D132" i="3"/>
  <c r="D127" i="3"/>
  <c r="F128" i="5" l="1"/>
  <c r="D5" i="5"/>
  <c r="D9" i="5"/>
  <c r="D192" i="5"/>
  <c r="D124" i="5"/>
  <c r="D128" i="5"/>
  <c r="D132" i="5"/>
  <c r="F193" i="5"/>
  <c r="F192" i="5" s="1"/>
  <c r="F5" i="5"/>
  <c r="F9" i="5"/>
  <c r="D136" i="5"/>
  <c r="D29" i="5"/>
  <c r="D39" i="5"/>
  <c r="D108" i="5"/>
  <c r="F116" i="5"/>
  <c r="D120" i="5"/>
  <c r="D156" i="5"/>
  <c r="F29" i="5"/>
  <c r="F108" i="5"/>
  <c r="D112" i="5"/>
  <c r="D116" i="5"/>
  <c r="F136" i="5"/>
  <c r="D140" i="5"/>
  <c r="F156" i="5"/>
  <c r="D188" i="5"/>
  <c r="D144" i="5"/>
  <c r="D180" i="5"/>
  <c r="D17" i="5"/>
  <c r="D164" i="5"/>
  <c r="D61" i="5"/>
  <c r="F61" i="5"/>
  <c r="F17" i="5"/>
  <c r="F124" i="5"/>
  <c r="F140" i="5"/>
  <c r="F144" i="5"/>
  <c r="F14" i="5"/>
  <c r="F13" i="5" s="1"/>
  <c r="F25" i="5"/>
  <c r="F56" i="5"/>
  <c r="F113" i="5"/>
  <c r="F112" i="5" s="1"/>
  <c r="F121" i="5"/>
  <c r="F120" i="5" s="1"/>
  <c r="F132" i="5"/>
  <c r="F164" i="5"/>
  <c r="F180" i="5"/>
  <c r="F188" i="5"/>
  <c r="D123" i="3"/>
  <c r="D119" i="3"/>
  <c r="D115" i="3"/>
  <c r="D111" i="3"/>
  <c r="D107" i="3"/>
  <c r="D90" i="3"/>
  <c r="D94" i="3"/>
  <c r="D98" i="3"/>
  <c r="D103" i="3"/>
  <c r="D100" i="3"/>
  <c r="F100" i="3" s="1"/>
  <c r="F86" i="5" l="1"/>
  <c r="D87" i="3"/>
  <c r="D86" i="3"/>
  <c r="D201" i="3"/>
  <c r="F201" i="3" s="1"/>
  <c r="F200" i="3" s="1"/>
  <c r="D59" i="3"/>
  <c r="F15" i="3"/>
  <c r="C21" i="3"/>
  <c r="F79" i="3"/>
  <c r="C76" i="3"/>
  <c r="D205" i="4" l="1"/>
  <c r="F205" i="4" s="1"/>
  <c r="D204" i="4"/>
  <c r="F204" i="4" s="1"/>
  <c r="F203" i="4" s="1"/>
  <c r="F201" i="4"/>
  <c r="D201" i="4"/>
  <c r="D200" i="4"/>
  <c r="F200" i="4" s="1"/>
  <c r="F199" i="4" s="1"/>
  <c r="D197" i="4"/>
  <c r="F197" i="4" s="1"/>
  <c r="D196" i="4"/>
  <c r="F196" i="4" s="1"/>
  <c r="F195" i="4" s="1"/>
  <c r="D193" i="4"/>
  <c r="F193" i="4" s="1"/>
  <c r="F192" i="4"/>
  <c r="D192" i="4"/>
  <c r="D189" i="4"/>
  <c r="F189" i="4" s="1"/>
  <c r="F187" i="4" s="1"/>
  <c r="F188" i="4"/>
  <c r="D188" i="4"/>
  <c r="F185" i="4"/>
  <c r="D185" i="4"/>
  <c r="D184" i="4"/>
  <c r="F184" i="4" s="1"/>
  <c r="F183" i="4" s="1"/>
  <c r="F181" i="4"/>
  <c r="D181" i="4"/>
  <c r="D180" i="4"/>
  <c r="F180" i="4" s="1"/>
  <c r="F179" i="4" s="1"/>
  <c r="D177" i="4"/>
  <c r="F177" i="4" s="1"/>
  <c r="F176" i="4"/>
  <c r="D176" i="4"/>
  <c r="D173" i="4"/>
  <c r="F173" i="4" s="1"/>
  <c r="F171" i="4" s="1"/>
  <c r="F172" i="4"/>
  <c r="D172" i="4"/>
  <c r="F169" i="4"/>
  <c r="D169" i="4"/>
  <c r="D168" i="4"/>
  <c r="F168" i="4" s="1"/>
  <c r="F167" i="4" s="1"/>
  <c r="F165" i="4"/>
  <c r="D165" i="4"/>
  <c r="D164" i="4"/>
  <c r="F164" i="4" s="1"/>
  <c r="F163" i="4" s="1"/>
  <c r="D161" i="4"/>
  <c r="F161" i="4" s="1"/>
  <c r="F160" i="4"/>
  <c r="D160" i="4"/>
  <c r="D157" i="4"/>
  <c r="F157" i="4" s="1"/>
  <c r="D156" i="4"/>
  <c r="F156" i="4" s="1"/>
  <c r="F155" i="4" s="1"/>
  <c r="F153" i="4"/>
  <c r="D153" i="4"/>
  <c r="D152" i="4"/>
  <c r="F152" i="4" s="1"/>
  <c r="F151" i="4" s="1"/>
  <c r="D149" i="4"/>
  <c r="F149" i="4" s="1"/>
  <c r="D148" i="4"/>
  <c r="F148" i="4" s="1"/>
  <c r="D144" i="4"/>
  <c r="F144" i="4" s="1"/>
  <c r="F143" i="4"/>
  <c r="F142" i="4" s="1"/>
  <c r="D143" i="4"/>
  <c r="D139" i="4"/>
  <c r="F139" i="4" s="1"/>
  <c r="D138" i="4"/>
  <c r="F138" i="4" s="1"/>
  <c r="F137" i="4" s="1"/>
  <c r="F135" i="4"/>
  <c r="D135" i="4"/>
  <c r="D134" i="4"/>
  <c r="F134" i="4" s="1"/>
  <c r="F133" i="4" s="1"/>
  <c r="D130" i="4"/>
  <c r="F130" i="4" s="1"/>
  <c r="D129" i="4"/>
  <c r="F129" i="4" s="1"/>
  <c r="F128" i="4" s="1"/>
  <c r="D125" i="4"/>
  <c r="F125" i="4" s="1"/>
  <c r="F124" i="4"/>
  <c r="D124" i="4"/>
  <c r="D121" i="4"/>
  <c r="F121" i="4" s="1"/>
  <c r="D120" i="4"/>
  <c r="F120" i="4" s="1"/>
  <c r="F119" i="4" s="1"/>
  <c r="F117" i="4"/>
  <c r="D117" i="4"/>
  <c r="D116" i="4"/>
  <c r="F116" i="4" s="1"/>
  <c r="F115" i="4" s="1"/>
  <c r="D113" i="4"/>
  <c r="F113" i="4" s="1"/>
  <c r="D112" i="4"/>
  <c r="F112" i="4" s="1"/>
  <c r="D109" i="4"/>
  <c r="F109" i="4" s="1"/>
  <c r="F108" i="4"/>
  <c r="F107" i="4" s="1"/>
  <c r="D108" i="4"/>
  <c r="D104" i="4"/>
  <c r="F104" i="4" s="1"/>
  <c r="D103" i="4"/>
  <c r="F103" i="4" s="1"/>
  <c r="F102" i="4" s="1"/>
  <c r="F100" i="4"/>
  <c r="D100" i="4"/>
  <c r="D99" i="4"/>
  <c r="F99" i="4" s="1"/>
  <c r="F98" i="4"/>
  <c r="F97" i="4" s="1"/>
  <c r="D98" i="4"/>
  <c r="D94" i="4"/>
  <c r="F94" i="4" s="1"/>
  <c r="D93" i="4"/>
  <c r="F93" i="4" s="1"/>
  <c r="F90" i="4"/>
  <c r="D90" i="4"/>
  <c r="D89" i="4"/>
  <c r="F89" i="4" s="1"/>
  <c r="F88" i="4" s="1"/>
  <c r="D85" i="4"/>
  <c r="F85" i="4" s="1"/>
  <c r="D84" i="4"/>
  <c r="F84" i="4" s="1"/>
  <c r="F83" i="4" s="1"/>
  <c r="D77" i="4"/>
  <c r="F77" i="4" s="1"/>
  <c r="D76" i="4"/>
  <c r="F76" i="4" s="1"/>
  <c r="F75" i="4" s="1"/>
  <c r="C75" i="4"/>
  <c r="D73" i="4"/>
  <c r="D71" i="4" s="1"/>
  <c r="F72" i="4"/>
  <c r="D72" i="4"/>
  <c r="C71" i="4"/>
  <c r="D69" i="4"/>
  <c r="F69" i="4" s="1"/>
  <c r="F68" i="4" s="1"/>
  <c r="D68" i="4"/>
  <c r="C68" i="4"/>
  <c r="D66" i="4"/>
  <c r="F66" i="4" s="1"/>
  <c r="F65" i="4"/>
  <c r="F64" i="4" s="1"/>
  <c r="D65" i="4"/>
  <c r="D64" i="4"/>
  <c r="C64" i="4"/>
  <c r="D62" i="4"/>
  <c r="F62" i="4" s="1"/>
  <c r="D61" i="4"/>
  <c r="F61" i="4" s="1"/>
  <c r="F60" i="4" s="1"/>
  <c r="C60" i="4"/>
  <c r="F58" i="4"/>
  <c r="D58" i="4"/>
  <c r="F57" i="4"/>
  <c r="D56" i="4"/>
  <c r="D55" i="4" s="1"/>
  <c r="C55" i="4"/>
  <c r="F53" i="4"/>
  <c r="D53" i="4"/>
  <c r="D52" i="4"/>
  <c r="F52" i="4" s="1"/>
  <c r="F51" i="4"/>
  <c r="D51" i="4"/>
  <c r="D50" i="4"/>
  <c r="C50" i="4"/>
  <c r="D48" i="4"/>
  <c r="F48" i="4" s="1"/>
  <c r="D47" i="4"/>
  <c r="D46" i="4" s="1"/>
  <c r="C46" i="4"/>
  <c r="F44" i="4"/>
  <c r="F43" i="4" s="1"/>
  <c r="D44" i="4"/>
  <c r="D43" i="4"/>
  <c r="C43" i="4"/>
  <c r="D41" i="4"/>
  <c r="F41" i="4" s="1"/>
  <c r="D40" i="4"/>
  <c r="D39" i="4" s="1"/>
  <c r="C39" i="4"/>
  <c r="F37" i="4"/>
  <c r="D37" i="4"/>
  <c r="D36" i="4"/>
  <c r="D34" i="4" s="1"/>
  <c r="F35" i="4"/>
  <c r="D35" i="4"/>
  <c r="C34" i="4"/>
  <c r="D32" i="4"/>
  <c r="F32" i="4" s="1"/>
  <c r="D31" i="4"/>
  <c r="D30" i="4" s="1"/>
  <c r="C30" i="4"/>
  <c r="F28" i="4"/>
  <c r="D28" i="4"/>
  <c r="D27" i="4"/>
  <c r="D26" i="4" s="1"/>
  <c r="C26" i="4"/>
  <c r="D24" i="4"/>
  <c r="F24" i="4" s="1"/>
  <c r="D23" i="4"/>
  <c r="F23" i="4" s="1"/>
  <c r="D22" i="4"/>
  <c r="D21" i="4" s="1"/>
  <c r="C21" i="4"/>
  <c r="F19" i="4"/>
  <c r="D19" i="4"/>
  <c r="D18" i="4"/>
  <c r="D17" i="4" s="1"/>
  <c r="C17" i="4"/>
  <c r="D15" i="4"/>
  <c r="F15" i="4" s="1"/>
  <c r="D14" i="4"/>
  <c r="F14" i="4" s="1"/>
  <c r="D13" i="4"/>
  <c r="C13" i="4"/>
  <c r="D11" i="4"/>
  <c r="F11" i="4" s="1"/>
  <c r="F10" i="4"/>
  <c r="D10" i="4"/>
  <c r="C9" i="4"/>
  <c r="D7" i="4"/>
  <c r="F7" i="4" s="1"/>
  <c r="D6" i="4"/>
  <c r="D5" i="4" s="1"/>
  <c r="C5" i="4"/>
  <c r="F34" i="4" l="1"/>
  <c r="F9" i="4"/>
  <c r="F13" i="4"/>
  <c r="F50" i="4"/>
  <c r="F92" i="4"/>
  <c r="F207" i="4" s="1"/>
  <c r="F111" i="4"/>
  <c r="F123" i="4"/>
  <c r="F147" i="4"/>
  <c r="F159" i="4"/>
  <c r="F175" i="4"/>
  <c r="F191" i="4"/>
  <c r="D75" i="4"/>
  <c r="F6" i="4"/>
  <c r="F5" i="4" s="1"/>
  <c r="D9" i="4"/>
  <c r="F22" i="4"/>
  <c r="F21" i="4" s="1"/>
  <c r="F31" i="4"/>
  <c r="F30" i="4" s="1"/>
  <c r="F40" i="4"/>
  <c r="F39" i="4" s="1"/>
  <c r="F47" i="4"/>
  <c r="F46" i="4" s="1"/>
  <c r="F56" i="4"/>
  <c r="F55" i="4" s="1"/>
  <c r="F18" i="4"/>
  <c r="F17" i="4" s="1"/>
  <c r="F36" i="4"/>
  <c r="D60" i="4"/>
  <c r="F73" i="4"/>
  <c r="F71" i="4" s="1"/>
  <c r="F81" i="4" s="1"/>
  <c r="F27" i="4"/>
  <c r="F26" i="4" s="1"/>
  <c r="F209" i="4" l="1"/>
  <c r="D205" i="3"/>
  <c r="F205" i="3" s="1"/>
  <c r="D204" i="3"/>
  <c r="C203" i="3"/>
  <c r="D198" i="3"/>
  <c r="F198" i="3" s="1"/>
  <c r="D197" i="3"/>
  <c r="F197" i="3" s="1"/>
  <c r="D196" i="3"/>
  <c r="C195" i="3"/>
  <c r="D193" i="3"/>
  <c r="F193" i="3" s="1"/>
  <c r="D192" i="3"/>
  <c r="C191" i="3"/>
  <c r="D189" i="3"/>
  <c r="F189" i="3" s="1"/>
  <c r="D188" i="3"/>
  <c r="F188" i="3" s="1"/>
  <c r="D187" i="3"/>
  <c r="C186" i="3"/>
  <c r="D184" i="3"/>
  <c r="F184" i="3" s="1"/>
  <c r="D183" i="3"/>
  <c r="C182" i="3"/>
  <c r="D180" i="3"/>
  <c r="F180" i="3" s="1"/>
  <c r="D179" i="3"/>
  <c r="F179" i="3" s="1"/>
  <c r="D178" i="3"/>
  <c r="C177" i="3"/>
  <c r="D175" i="3"/>
  <c r="F175" i="3" s="1"/>
  <c r="D174" i="3"/>
  <c r="C173" i="3"/>
  <c r="D171" i="3"/>
  <c r="F171" i="3" s="1"/>
  <c r="D170" i="3"/>
  <c r="F170" i="3" s="1"/>
  <c r="C169" i="3"/>
  <c r="D167" i="3"/>
  <c r="F167" i="3" s="1"/>
  <c r="D166" i="3"/>
  <c r="F166" i="3" s="1"/>
  <c r="D165" i="3"/>
  <c r="C164" i="3"/>
  <c r="D162" i="3"/>
  <c r="F162" i="3" s="1"/>
  <c r="D161" i="3"/>
  <c r="F161" i="3" s="1"/>
  <c r="D160" i="3"/>
  <c r="C159" i="3"/>
  <c r="D157" i="3"/>
  <c r="F157" i="3" s="1"/>
  <c r="D156" i="3"/>
  <c r="F156" i="3" s="1"/>
  <c r="D155" i="3"/>
  <c r="C154" i="3"/>
  <c r="D152" i="3"/>
  <c r="F152" i="3" s="1"/>
  <c r="D151" i="3"/>
  <c r="C150" i="3"/>
  <c r="D148" i="3"/>
  <c r="F148" i="3" s="1"/>
  <c r="D147" i="3"/>
  <c r="F147" i="3" s="1"/>
  <c r="F146" i="3"/>
  <c r="C145" i="3"/>
  <c r="D143" i="3"/>
  <c r="F143" i="3" s="1"/>
  <c r="D142" i="3"/>
  <c r="F142" i="3" s="1"/>
  <c r="F141" i="3"/>
  <c r="C140" i="3"/>
  <c r="D138" i="3"/>
  <c r="F138" i="3" s="1"/>
  <c r="D137" i="3"/>
  <c r="F137" i="3" s="1"/>
  <c r="F136" i="3"/>
  <c r="C135" i="3"/>
  <c r="D133" i="3"/>
  <c r="F133" i="3" s="1"/>
  <c r="F132" i="3"/>
  <c r="C131" i="3"/>
  <c r="F129" i="3"/>
  <c r="D128" i="3"/>
  <c r="F128" i="3" s="1"/>
  <c r="F127" i="3"/>
  <c r="C126" i="3"/>
  <c r="D124" i="3"/>
  <c r="D122" i="3" s="1"/>
  <c r="F123" i="3"/>
  <c r="C122" i="3"/>
  <c r="D120" i="3"/>
  <c r="D118" i="3" s="1"/>
  <c r="F119" i="3"/>
  <c r="C118" i="3"/>
  <c r="D116" i="3"/>
  <c r="F116" i="3" s="1"/>
  <c r="F115" i="3"/>
  <c r="C114" i="3"/>
  <c r="D112" i="3"/>
  <c r="F112" i="3" s="1"/>
  <c r="F111" i="3"/>
  <c r="C110" i="3"/>
  <c r="D108" i="3"/>
  <c r="F108" i="3" s="1"/>
  <c r="F107" i="3"/>
  <c r="C106" i="3"/>
  <c r="D104" i="3"/>
  <c r="F104" i="3" s="1"/>
  <c r="F103" i="3"/>
  <c r="C102" i="3"/>
  <c r="D99" i="3"/>
  <c r="F99" i="3" s="1"/>
  <c r="F98" i="3"/>
  <c r="C97" i="3"/>
  <c r="D95" i="3"/>
  <c r="D93" i="3" s="1"/>
  <c r="F94" i="3"/>
  <c r="C93" i="3"/>
  <c r="D91" i="3"/>
  <c r="F91" i="3" s="1"/>
  <c r="F90" i="3"/>
  <c r="C89" i="3"/>
  <c r="F87" i="3"/>
  <c r="F86" i="3"/>
  <c r="C85" i="3"/>
  <c r="D83" i="3"/>
  <c r="F83" i="3" s="1"/>
  <c r="D82" i="3"/>
  <c r="F81" i="3"/>
  <c r="C80" i="3"/>
  <c r="D78" i="3"/>
  <c r="F77" i="3"/>
  <c r="D74" i="3"/>
  <c r="F74" i="3" s="1"/>
  <c r="F73" i="3" s="1"/>
  <c r="F210" i="3" s="1"/>
  <c r="C73" i="3"/>
  <c r="D71" i="3"/>
  <c r="F71" i="3" s="1"/>
  <c r="D70" i="3"/>
  <c r="F70" i="3" s="1"/>
  <c r="C69" i="3"/>
  <c r="D67" i="3"/>
  <c r="F67" i="3" s="1"/>
  <c r="D66" i="3"/>
  <c r="C65" i="3"/>
  <c r="D64" i="3"/>
  <c r="F64" i="3" s="1"/>
  <c r="D63" i="3"/>
  <c r="F63" i="3" s="1"/>
  <c r="D62" i="3"/>
  <c r="F62" i="3" s="1"/>
  <c r="C61" i="3"/>
  <c r="F59" i="3"/>
  <c r="D58" i="3"/>
  <c r="F58" i="3" s="1"/>
  <c r="D57" i="3"/>
  <c r="F57" i="3" s="1"/>
  <c r="D56" i="3"/>
  <c r="C55" i="3"/>
  <c r="D53" i="3"/>
  <c r="F53" i="3" s="1"/>
  <c r="D52" i="3"/>
  <c r="C51" i="3"/>
  <c r="D49" i="3"/>
  <c r="F49" i="3" s="1"/>
  <c r="D48" i="3"/>
  <c r="F48" i="3" s="1"/>
  <c r="C47" i="3"/>
  <c r="D45" i="3"/>
  <c r="D44" i="3" s="1"/>
  <c r="C44" i="3"/>
  <c r="D42" i="3"/>
  <c r="F42" i="3" s="1"/>
  <c r="D41" i="3"/>
  <c r="F41" i="3" s="1"/>
  <c r="D40" i="3"/>
  <c r="F40" i="3" s="1"/>
  <c r="C39" i="3"/>
  <c r="D38" i="3"/>
  <c r="F38" i="3" s="1"/>
  <c r="D37" i="3"/>
  <c r="F37" i="3" s="1"/>
  <c r="D36" i="3"/>
  <c r="F36" i="3" s="1"/>
  <c r="D35" i="3"/>
  <c r="C34" i="3"/>
  <c r="D31" i="3"/>
  <c r="F31" i="3" s="1"/>
  <c r="F30" i="3" s="1"/>
  <c r="C30" i="3"/>
  <c r="F28" i="3"/>
  <c r="D27" i="3"/>
  <c r="D26" i="3" s="1"/>
  <c r="C26" i="3"/>
  <c r="D23" i="3"/>
  <c r="F23" i="3" s="1"/>
  <c r="D22" i="3"/>
  <c r="D19" i="3"/>
  <c r="F19" i="3" s="1"/>
  <c r="D18" i="3"/>
  <c r="C17" i="3"/>
  <c r="D14" i="3"/>
  <c r="F14" i="3" s="1"/>
  <c r="F13" i="3" s="1"/>
  <c r="C13" i="3"/>
  <c r="D11" i="3"/>
  <c r="F11" i="3" s="1"/>
  <c r="D10" i="3"/>
  <c r="C9" i="3"/>
  <c r="D7" i="3"/>
  <c r="F7" i="3" s="1"/>
  <c r="D6" i="3"/>
  <c r="F6" i="3" s="1"/>
  <c r="C5" i="3"/>
  <c r="D208" i="2"/>
  <c r="F208" i="2" s="1"/>
  <c r="D207" i="2"/>
  <c r="F207" i="2" s="1"/>
  <c r="F206" i="2" s="1"/>
  <c r="D204" i="2"/>
  <c r="F204" i="2" s="1"/>
  <c r="D203" i="2"/>
  <c r="F203" i="2" s="1"/>
  <c r="D200" i="2"/>
  <c r="F200" i="2" s="1"/>
  <c r="D199" i="2"/>
  <c r="F199" i="2" s="1"/>
  <c r="D196" i="2"/>
  <c r="F196" i="2" s="1"/>
  <c r="D195" i="2"/>
  <c r="F195" i="2" s="1"/>
  <c r="D192" i="2"/>
  <c r="F192" i="2" s="1"/>
  <c r="D191" i="2"/>
  <c r="F191" i="2" s="1"/>
  <c r="F190" i="2" s="1"/>
  <c r="D188" i="2"/>
  <c r="F188" i="2" s="1"/>
  <c r="D187" i="2"/>
  <c r="F187" i="2" s="1"/>
  <c r="D184" i="2"/>
  <c r="F184" i="2" s="1"/>
  <c r="D183" i="2"/>
  <c r="F183" i="2" s="1"/>
  <c r="D180" i="2"/>
  <c r="F180" i="2" s="1"/>
  <c r="D179" i="2"/>
  <c r="F179" i="2" s="1"/>
  <c r="D176" i="2"/>
  <c r="F176" i="2" s="1"/>
  <c r="F175" i="2"/>
  <c r="F174" i="2" s="1"/>
  <c r="D175" i="2"/>
  <c r="D172" i="2"/>
  <c r="F172" i="2" s="1"/>
  <c r="D171" i="2"/>
  <c r="F171" i="2" s="1"/>
  <c r="D168" i="2"/>
  <c r="F168" i="2" s="1"/>
  <c r="D167" i="2"/>
  <c r="F167" i="2" s="1"/>
  <c r="D163" i="2"/>
  <c r="F163" i="2" s="1"/>
  <c r="D162" i="2"/>
  <c r="F162" i="2" s="1"/>
  <c r="D159" i="2"/>
  <c r="F159" i="2" s="1"/>
  <c r="D158" i="2"/>
  <c r="F158" i="2" s="1"/>
  <c r="D155" i="2"/>
  <c r="F155" i="2" s="1"/>
  <c r="D154" i="2"/>
  <c r="F154" i="2" s="1"/>
  <c r="D151" i="2"/>
  <c r="F151" i="2" s="1"/>
  <c r="D150" i="2"/>
  <c r="F150" i="2" s="1"/>
  <c r="D146" i="2"/>
  <c r="F146" i="2" s="1"/>
  <c r="D145" i="2"/>
  <c r="F145" i="2" s="1"/>
  <c r="D142" i="2"/>
  <c r="F142" i="2" s="1"/>
  <c r="D141" i="2"/>
  <c r="F141" i="2" s="1"/>
  <c r="F140" i="2" s="1"/>
  <c r="D137" i="2"/>
  <c r="F137" i="2" s="1"/>
  <c r="D136" i="2"/>
  <c r="F136" i="2" s="1"/>
  <c r="D132" i="2"/>
  <c r="F132" i="2" s="1"/>
  <c r="D131" i="2"/>
  <c r="F131" i="2" s="1"/>
  <c r="D127" i="2"/>
  <c r="F127" i="2" s="1"/>
  <c r="D126" i="2"/>
  <c r="F126" i="2" s="1"/>
  <c r="D123" i="2"/>
  <c r="F123" i="2" s="1"/>
  <c r="D122" i="2"/>
  <c r="F122" i="2" s="1"/>
  <c r="F121" i="2" s="1"/>
  <c r="D119" i="2"/>
  <c r="F119" i="2" s="1"/>
  <c r="D118" i="2"/>
  <c r="F118" i="2" s="1"/>
  <c r="D115" i="2"/>
  <c r="F115" i="2" s="1"/>
  <c r="D114" i="2"/>
  <c r="F114" i="2" s="1"/>
  <c r="D111" i="2"/>
  <c r="F111" i="2" s="1"/>
  <c r="D110" i="2"/>
  <c r="F110" i="2" s="1"/>
  <c r="D106" i="2"/>
  <c r="F106" i="2" s="1"/>
  <c r="D105" i="2"/>
  <c r="F105" i="2" s="1"/>
  <c r="F104" i="2" s="1"/>
  <c r="D102" i="2"/>
  <c r="F102" i="2" s="1"/>
  <c r="D101" i="2"/>
  <c r="F101" i="2" s="1"/>
  <c r="D100" i="2"/>
  <c r="F100" i="2" s="1"/>
  <c r="D96" i="2"/>
  <c r="F96" i="2" s="1"/>
  <c r="D95" i="2"/>
  <c r="F95" i="2" s="1"/>
  <c r="D92" i="2"/>
  <c r="F92" i="2" s="1"/>
  <c r="D91" i="2"/>
  <c r="F91" i="2" s="1"/>
  <c r="D87" i="2"/>
  <c r="F87" i="2" s="1"/>
  <c r="D86" i="2"/>
  <c r="F86" i="2" s="1"/>
  <c r="D80" i="2"/>
  <c r="D79" i="2" s="1"/>
  <c r="C79" i="2"/>
  <c r="D77" i="2"/>
  <c r="F77" i="2" s="1"/>
  <c r="D76" i="2"/>
  <c r="F76" i="2" s="1"/>
  <c r="C75" i="2"/>
  <c r="D73" i="2"/>
  <c r="F73" i="2" s="1"/>
  <c r="D72" i="2"/>
  <c r="F72" i="2" s="1"/>
  <c r="F71" i="2" s="1"/>
  <c r="C71" i="2"/>
  <c r="D69" i="2"/>
  <c r="D68" i="2" s="1"/>
  <c r="C68" i="2"/>
  <c r="D66" i="2"/>
  <c r="F66" i="2" s="1"/>
  <c r="D65" i="2"/>
  <c r="F65" i="2" s="1"/>
  <c r="F64" i="2" s="1"/>
  <c r="C64" i="2"/>
  <c r="D62" i="2"/>
  <c r="F62" i="2" s="1"/>
  <c r="D61" i="2"/>
  <c r="F61" i="2" s="1"/>
  <c r="C60" i="2"/>
  <c r="D58" i="2"/>
  <c r="F58" i="2" s="1"/>
  <c r="F57" i="2"/>
  <c r="D56" i="2"/>
  <c r="C55" i="2"/>
  <c r="D53" i="2"/>
  <c r="F53" i="2" s="1"/>
  <c r="D52" i="2"/>
  <c r="F52" i="2" s="1"/>
  <c r="F51" i="2"/>
  <c r="D51" i="2"/>
  <c r="C50" i="2"/>
  <c r="D48" i="2"/>
  <c r="F48" i="2" s="1"/>
  <c r="F47" i="2"/>
  <c r="D47" i="2"/>
  <c r="C46" i="2"/>
  <c r="D44" i="2"/>
  <c r="D43" i="2" s="1"/>
  <c r="C43" i="2"/>
  <c r="D41" i="2"/>
  <c r="F41" i="2" s="1"/>
  <c r="D40" i="2"/>
  <c r="C39" i="2"/>
  <c r="D37" i="2"/>
  <c r="F37" i="2" s="1"/>
  <c r="D36" i="2"/>
  <c r="D35" i="2"/>
  <c r="F35" i="2" s="1"/>
  <c r="C34" i="2"/>
  <c r="D32" i="2"/>
  <c r="F32" i="2" s="1"/>
  <c r="D31" i="2"/>
  <c r="C30" i="2"/>
  <c r="D28" i="2"/>
  <c r="F28" i="2" s="1"/>
  <c r="D27" i="2"/>
  <c r="D26" i="2" s="1"/>
  <c r="C26" i="2"/>
  <c r="D24" i="2"/>
  <c r="F24" i="2" s="1"/>
  <c r="D23" i="2"/>
  <c r="F23" i="2" s="1"/>
  <c r="D22" i="2"/>
  <c r="C21" i="2"/>
  <c r="D19" i="2"/>
  <c r="F19" i="2" s="1"/>
  <c r="D18" i="2"/>
  <c r="D17" i="2" s="1"/>
  <c r="C17" i="2"/>
  <c r="D15" i="2"/>
  <c r="F15" i="2" s="1"/>
  <c r="D14" i="2"/>
  <c r="F14" i="2" s="1"/>
  <c r="C13" i="2"/>
  <c r="D11" i="2"/>
  <c r="F11" i="2" s="1"/>
  <c r="D10" i="2"/>
  <c r="F10" i="2" s="1"/>
  <c r="F9" i="2" s="1"/>
  <c r="C9" i="2"/>
  <c r="D7" i="2"/>
  <c r="F7" i="2" s="1"/>
  <c r="D6" i="2"/>
  <c r="C5" i="2"/>
  <c r="F69" i="3" l="1"/>
  <c r="D80" i="3"/>
  <c r="D182" i="3"/>
  <c r="D203" i="3"/>
  <c r="F106" i="3"/>
  <c r="F131" i="3"/>
  <c r="D17" i="3"/>
  <c r="D51" i="3"/>
  <c r="D154" i="3"/>
  <c r="F39" i="3"/>
  <c r="F89" i="3"/>
  <c r="F120" i="3"/>
  <c r="F118" i="3" s="1"/>
  <c r="F27" i="3"/>
  <c r="F26" i="3" s="1"/>
  <c r="F85" i="3"/>
  <c r="F97" i="3"/>
  <c r="F126" i="3"/>
  <c r="D169" i="3"/>
  <c r="D173" i="3"/>
  <c r="D9" i="3"/>
  <c r="D73" i="3"/>
  <c r="F114" i="3"/>
  <c r="D97" i="3"/>
  <c r="F140" i="3"/>
  <c r="D47" i="3"/>
  <c r="F82" i="3"/>
  <c r="F80" i="3" s="1"/>
  <c r="D89" i="3"/>
  <c r="D106" i="3"/>
  <c r="D159" i="3"/>
  <c r="D186" i="3"/>
  <c r="F110" i="3"/>
  <c r="F135" i="3"/>
  <c r="D21" i="3"/>
  <c r="D34" i="3"/>
  <c r="F78" i="3"/>
  <c r="F76" i="3" s="1"/>
  <c r="D76" i="3"/>
  <c r="D85" i="3"/>
  <c r="D126" i="3"/>
  <c r="F155" i="3"/>
  <c r="F154" i="3" s="1"/>
  <c r="D177" i="3"/>
  <c r="D55" i="3"/>
  <c r="F102" i="3"/>
  <c r="D150" i="3"/>
  <c r="D164" i="3"/>
  <c r="F169" i="3"/>
  <c r="D191" i="3"/>
  <c r="D195" i="3"/>
  <c r="D65" i="3"/>
  <c r="F5" i="3"/>
  <c r="F61" i="3"/>
  <c r="F47" i="3"/>
  <c r="F145" i="3"/>
  <c r="F95" i="3"/>
  <c r="F93" i="3" s="1"/>
  <c r="D102" i="3"/>
  <c r="D114" i="3"/>
  <c r="F124" i="3"/>
  <c r="F122" i="3" s="1"/>
  <c r="F151" i="3"/>
  <c r="F150" i="3" s="1"/>
  <c r="F160" i="3"/>
  <c r="F159" i="3" s="1"/>
  <c r="F178" i="3"/>
  <c r="F177" i="3" s="1"/>
  <c r="F187" i="3"/>
  <c r="F186" i="3" s="1"/>
  <c r="F196" i="3"/>
  <c r="F195" i="3" s="1"/>
  <c r="D5" i="3"/>
  <c r="F10" i="3"/>
  <c r="F9" i="3" s="1"/>
  <c r="D13" i="3"/>
  <c r="F18" i="3"/>
  <c r="F17" i="3" s="1"/>
  <c r="F22" i="3"/>
  <c r="F21" i="3" s="1"/>
  <c r="D30" i="3"/>
  <c r="F35" i="3"/>
  <c r="F34" i="3" s="1"/>
  <c r="D39" i="3"/>
  <c r="F45" i="3"/>
  <c r="F44" i="3" s="1"/>
  <c r="F209" i="3" s="1"/>
  <c r="F52" i="3"/>
  <c r="F51" i="3" s="1"/>
  <c r="F56" i="3"/>
  <c r="F55" i="3" s="1"/>
  <c r="D61" i="3"/>
  <c r="F66" i="3"/>
  <c r="F65" i="3" s="1"/>
  <c r="D69" i="3"/>
  <c r="D131" i="3"/>
  <c r="D135" i="3"/>
  <c r="D140" i="3"/>
  <c r="D145" i="3"/>
  <c r="F165" i="3"/>
  <c r="F164" i="3" s="1"/>
  <c r="F174" i="3"/>
  <c r="F173" i="3" s="1"/>
  <c r="F183" i="3"/>
  <c r="F182" i="3" s="1"/>
  <c r="F192" i="3"/>
  <c r="F191" i="3" s="1"/>
  <c r="F204" i="3"/>
  <c r="F203" i="3" s="1"/>
  <c r="D110" i="3"/>
  <c r="F69" i="2"/>
  <c r="F68" i="2" s="1"/>
  <c r="F50" i="2"/>
  <c r="D13" i="2"/>
  <c r="D30" i="2"/>
  <c r="D75" i="2"/>
  <c r="F44" i="2"/>
  <c r="F43" i="2" s="1"/>
  <c r="D5" i="2"/>
  <c r="D50" i="2"/>
  <c r="F94" i="2"/>
  <c r="F157" i="2"/>
  <c r="F75" i="2"/>
  <c r="F31" i="2"/>
  <c r="F30" i="2" s="1"/>
  <c r="D55" i="2"/>
  <c r="F85" i="2"/>
  <c r="F113" i="2"/>
  <c r="F6" i="2"/>
  <c r="F5" i="2" s="1"/>
  <c r="F13" i="2"/>
  <c r="D21" i="2"/>
  <c r="D34" i="2"/>
  <c r="D39" i="2"/>
  <c r="D46" i="2"/>
  <c r="F56" i="2"/>
  <c r="F55" i="2" s="1"/>
  <c r="F22" i="2"/>
  <c r="F40" i="2"/>
  <c r="F39" i="2" s="1"/>
  <c r="D60" i="2"/>
  <c r="F60" i="2"/>
  <c r="F90" i="2"/>
  <c r="F117" i="2"/>
  <c r="F135" i="2"/>
  <c r="F153" i="2"/>
  <c r="F170" i="2"/>
  <c r="F186" i="2"/>
  <c r="F202" i="2"/>
  <c r="F130" i="2"/>
  <c r="F149" i="2"/>
  <c r="F166" i="2"/>
  <c r="F182" i="2"/>
  <c r="F198" i="2"/>
  <c r="F21" i="2"/>
  <c r="F46" i="2"/>
  <c r="F99" i="2"/>
  <c r="F109" i="2"/>
  <c r="F125" i="2"/>
  <c r="F144" i="2"/>
  <c r="F161" i="2"/>
  <c r="F178" i="2"/>
  <c r="F194" i="2"/>
  <c r="D9" i="2"/>
  <c r="D64" i="2"/>
  <c r="D71" i="2"/>
  <c r="F18" i="2"/>
  <c r="F17" i="2" s="1"/>
  <c r="F27" i="2"/>
  <c r="F26" i="2" s="1"/>
  <c r="F36" i="2"/>
  <c r="F34" i="2" s="1"/>
  <c r="F80" i="2"/>
  <c r="F79" i="2" s="1"/>
  <c r="F207" i="3" l="1"/>
  <c r="F211" i="3" s="1"/>
  <c r="F210" i="2"/>
  <c r="F83" i="2"/>
  <c r="F212" i="2" l="1"/>
  <c r="D211" i="1" l="1"/>
  <c r="F211" i="1" s="1"/>
  <c r="D210" i="1"/>
  <c r="D209" i="1" s="1"/>
  <c r="C209" i="1"/>
  <c r="F204" i="1"/>
  <c r="D204" i="1"/>
  <c r="F203" i="1"/>
  <c r="D203" i="1"/>
  <c r="F202" i="1"/>
  <c r="F201" i="1" s="1"/>
  <c r="D202" i="1"/>
  <c r="D201" i="1" s="1"/>
  <c r="C201" i="1"/>
  <c r="F199" i="1"/>
  <c r="D199" i="1"/>
  <c r="F198" i="1"/>
  <c r="F197" i="1" s="1"/>
  <c r="D198" i="1"/>
  <c r="D197" i="1" s="1"/>
  <c r="C197" i="1"/>
  <c r="F195" i="1"/>
  <c r="D195" i="1"/>
  <c r="D194" i="1"/>
  <c r="D192" i="1" s="1"/>
  <c r="F193" i="1"/>
  <c r="D193" i="1"/>
  <c r="C192" i="1"/>
  <c r="F190" i="1"/>
  <c r="D190" i="1"/>
  <c r="F189" i="1"/>
  <c r="F188" i="1" s="1"/>
  <c r="D189" i="1"/>
  <c r="D188" i="1" s="1"/>
  <c r="C188" i="1"/>
  <c r="F186" i="1"/>
  <c r="D186" i="1"/>
  <c r="D185" i="1"/>
  <c r="F185" i="1" s="1"/>
  <c r="F184" i="1"/>
  <c r="D184" i="1"/>
  <c r="D183" i="1"/>
  <c r="C183" i="1"/>
  <c r="F181" i="1"/>
  <c r="D181" i="1"/>
  <c r="F180" i="1"/>
  <c r="F179" i="1" s="1"/>
  <c r="D180" i="1"/>
  <c r="D179" i="1" s="1"/>
  <c r="C179" i="1"/>
  <c r="F177" i="1"/>
  <c r="D177" i="1"/>
  <c r="D176" i="1"/>
  <c r="D175" i="1" s="1"/>
  <c r="C175" i="1"/>
  <c r="F173" i="1"/>
  <c r="D173" i="1"/>
  <c r="F172" i="1"/>
  <c r="D172" i="1"/>
  <c r="F171" i="1"/>
  <c r="F170" i="1" s="1"/>
  <c r="D171" i="1"/>
  <c r="D170" i="1" s="1"/>
  <c r="C170" i="1"/>
  <c r="F168" i="1"/>
  <c r="D168" i="1"/>
  <c r="D167" i="1"/>
  <c r="F167" i="1" s="1"/>
  <c r="F166" i="1"/>
  <c r="F165" i="1" s="1"/>
  <c r="D166" i="1"/>
  <c r="D165" i="1"/>
  <c r="C165" i="1"/>
  <c r="F163" i="1"/>
  <c r="D163" i="1"/>
  <c r="F162" i="1"/>
  <c r="D162" i="1"/>
  <c r="F161" i="1"/>
  <c r="D161" i="1"/>
  <c r="F160" i="1"/>
  <c r="D160" i="1"/>
  <c r="C160" i="1"/>
  <c r="D158" i="1"/>
  <c r="F158" i="1" s="1"/>
  <c r="F157" i="1"/>
  <c r="F156" i="1" s="1"/>
  <c r="D157" i="1"/>
  <c r="D156" i="1"/>
  <c r="C156" i="1"/>
  <c r="F154" i="1"/>
  <c r="D154" i="1"/>
  <c r="F153" i="1"/>
  <c r="D153" i="1"/>
  <c r="F152" i="1"/>
  <c r="F151" i="1" s="1"/>
  <c r="D151" i="1"/>
  <c r="C151" i="1"/>
  <c r="F149" i="1"/>
  <c r="D149" i="1"/>
  <c r="F148" i="1"/>
  <c r="D148" i="1"/>
  <c r="F147" i="1"/>
  <c r="F146" i="1" s="1"/>
  <c r="D146" i="1"/>
  <c r="C146" i="1"/>
  <c r="F144" i="1"/>
  <c r="D144" i="1"/>
  <c r="F143" i="1"/>
  <c r="D143" i="1"/>
  <c r="F142" i="1"/>
  <c r="F141" i="1" s="1"/>
  <c r="D141" i="1"/>
  <c r="C141" i="1"/>
  <c r="F139" i="1"/>
  <c r="D139" i="1"/>
  <c r="F138" i="1"/>
  <c r="F137" i="1" s="1"/>
  <c r="D137" i="1"/>
  <c r="C137" i="1"/>
  <c r="F135" i="1"/>
  <c r="D135" i="1"/>
  <c r="F134" i="1"/>
  <c r="F133" i="1" s="1"/>
  <c r="D133" i="1"/>
  <c r="C133" i="1"/>
  <c r="F132" i="1"/>
  <c r="D131" i="1"/>
  <c r="F131" i="1" s="1"/>
  <c r="F130" i="1"/>
  <c r="F129" i="1" s="1"/>
  <c r="C129" i="1"/>
  <c r="F127" i="1"/>
  <c r="D127" i="1"/>
  <c r="F126" i="1"/>
  <c r="F125" i="1"/>
  <c r="D125" i="1"/>
  <c r="C125" i="1"/>
  <c r="D123" i="1"/>
  <c r="F123" i="1" s="1"/>
  <c r="F122" i="1"/>
  <c r="F121" i="1" s="1"/>
  <c r="C121" i="1"/>
  <c r="F119" i="1"/>
  <c r="D119" i="1"/>
  <c r="F118" i="1"/>
  <c r="F117" i="1"/>
  <c r="D117" i="1"/>
  <c r="C117" i="1"/>
  <c r="D115" i="1"/>
  <c r="F115" i="1" s="1"/>
  <c r="F112" i="1" s="1"/>
  <c r="F114" i="1"/>
  <c r="D114" i="1"/>
  <c r="F113" i="1"/>
  <c r="C112" i="1"/>
  <c r="D110" i="1"/>
  <c r="F110" i="1" s="1"/>
  <c r="F109" i="1"/>
  <c r="F108" i="1" s="1"/>
  <c r="C108" i="1"/>
  <c r="F105" i="1"/>
  <c r="D105" i="1"/>
  <c r="F104" i="1"/>
  <c r="F103" i="1"/>
  <c r="D103" i="1"/>
  <c r="C103" i="1"/>
  <c r="D100" i="1"/>
  <c r="F100" i="1" s="1"/>
  <c r="F99" i="1"/>
  <c r="F98" i="1" s="1"/>
  <c r="C98" i="1"/>
  <c r="F96" i="1"/>
  <c r="D96" i="1"/>
  <c r="F95" i="1"/>
  <c r="F94" i="1"/>
  <c r="D94" i="1"/>
  <c r="C94" i="1"/>
  <c r="D92" i="1"/>
  <c r="F92" i="1" s="1"/>
  <c r="F91" i="1"/>
  <c r="F90" i="1" s="1"/>
  <c r="C90" i="1"/>
  <c r="F87" i="1"/>
  <c r="D87" i="1"/>
  <c r="F86" i="1"/>
  <c r="F85" i="1"/>
  <c r="F84" i="1" s="1"/>
  <c r="D84" i="1"/>
  <c r="C84" i="1"/>
  <c r="F82" i="1"/>
  <c r="D82" i="1"/>
  <c r="D81" i="1"/>
  <c r="F81" i="1" s="1"/>
  <c r="F80" i="1"/>
  <c r="F79" i="1" s="1"/>
  <c r="C79" i="1"/>
  <c r="F77" i="1"/>
  <c r="F75" i="1" s="1"/>
  <c r="D77" i="1"/>
  <c r="F76" i="1"/>
  <c r="D75" i="1"/>
  <c r="C75" i="1"/>
  <c r="D73" i="1"/>
  <c r="F73" i="1" s="1"/>
  <c r="F72" i="1" s="1"/>
  <c r="F216" i="1" s="1"/>
  <c r="D72" i="1"/>
  <c r="C72" i="1"/>
  <c r="D70" i="1"/>
  <c r="F70" i="1" s="1"/>
  <c r="D69" i="1"/>
  <c r="F69" i="1" s="1"/>
  <c r="F68" i="1" s="1"/>
  <c r="C68" i="1"/>
  <c r="D66" i="1"/>
  <c r="F66" i="1" s="1"/>
  <c r="F65" i="1"/>
  <c r="D65" i="1"/>
  <c r="D64" i="1" s="1"/>
  <c r="C64" i="1"/>
  <c r="D63" i="1"/>
  <c r="F63" i="1" s="1"/>
  <c r="D62" i="1"/>
  <c r="F62" i="1" s="1"/>
  <c r="D61" i="1"/>
  <c r="F61" i="1" s="1"/>
  <c r="D60" i="1"/>
  <c r="C60" i="1"/>
  <c r="F59" i="1"/>
  <c r="F58" i="1"/>
  <c r="F57" i="1"/>
  <c r="D57" i="1"/>
  <c r="D56" i="1"/>
  <c r="F56" i="1" s="1"/>
  <c r="F55" i="1"/>
  <c r="F54" i="1" s="1"/>
  <c r="D55" i="1"/>
  <c r="D54" i="1"/>
  <c r="C54" i="1"/>
  <c r="F53" i="1"/>
  <c r="D52" i="1"/>
  <c r="F52" i="1" s="1"/>
  <c r="F51" i="1"/>
  <c r="F50" i="1" s="1"/>
  <c r="D51" i="1"/>
  <c r="D50" i="1"/>
  <c r="C50" i="1"/>
  <c r="D48" i="1"/>
  <c r="F48" i="1" s="1"/>
  <c r="D47" i="1"/>
  <c r="D46" i="1" s="1"/>
  <c r="C46" i="1"/>
  <c r="F44" i="1"/>
  <c r="F43" i="1" s="1"/>
  <c r="F215" i="1" s="1"/>
  <c r="D44" i="1"/>
  <c r="D43" i="1"/>
  <c r="C43" i="1"/>
  <c r="D42" i="1"/>
  <c r="F42" i="1" s="1"/>
  <c r="D41" i="1"/>
  <c r="F41" i="1" s="1"/>
  <c r="D40" i="1"/>
  <c r="F40" i="1" s="1"/>
  <c r="D39" i="1"/>
  <c r="C39" i="1"/>
  <c r="D38" i="1"/>
  <c r="F38" i="1" s="1"/>
  <c r="F37" i="1"/>
  <c r="D37" i="1"/>
  <c r="D36" i="1"/>
  <c r="F36" i="1" s="1"/>
  <c r="F35" i="1"/>
  <c r="F34" i="1" s="1"/>
  <c r="D35" i="1"/>
  <c r="D34" i="1"/>
  <c r="C34" i="1"/>
  <c r="D31" i="1"/>
  <c r="F31" i="1" s="1"/>
  <c r="F30" i="1" s="1"/>
  <c r="D30" i="1"/>
  <c r="C30" i="1"/>
  <c r="F28" i="1"/>
  <c r="D27" i="1"/>
  <c r="D26" i="1" s="1"/>
  <c r="C26" i="1"/>
  <c r="F24" i="1"/>
  <c r="D24" i="1"/>
  <c r="D23" i="1"/>
  <c r="F23" i="1" s="1"/>
  <c r="F22" i="1"/>
  <c r="D22" i="1"/>
  <c r="D21" i="1"/>
  <c r="C21" i="1"/>
  <c r="F20" i="1"/>
  <c r="D19" i="1"/>
  <c r="F19" i="1" s="1"/>
  <c r="F18" i="1"/>
  <c r="F17" i="1" s="1"/>
  <c r="D18" i="1"/>
  <c r="D17" i="1"/>
  <c r="C17" i="1"/>
  <c r="D14" i="1"/>
  <c r="F14" i="1" s="1"/>
  <c r="F13" i="1" s="1"/>
  <c r="D13" i="1"/>
  <c r="C13" i="1"/>
  <c r="D11" i="1"/>
  <c r="F11" i="1" s="1"/>
  <c r="F10" i="1"/>
  <c r="F9" i="1" s="1"/>
  <c r="D10" i="1"/>
  <c r="D9" i="1"/>
  <c r="C9" i="1"/>
  <c r="D8" i="1"/>
  <c r="F8" i="1" s="1"/>
  <c r="D7" i="1"/>
  <c r="F7" i="1" s="1"/>
  <c r="D6" i="1"/>
  <c r="F6" i="1" s="1"/>
  <c r="D5" i="1"/>
  <c r="C5" i="1"/>
  <c r="F60" i="1" l="1"/>
  <c r="F5" i="1"/>
  <c r="F21" i="1"/>
  <c r="F39" i="1"/>
  <c r="F64" i="1"/>
  <c r="F183" i="1"/>
  <c r="D68" i="1"/>
  <c r="D112" i="1"/>
  <c r="F210" i="1"/>
  <c r="F209" i="1" s="1"/>
  <c r="F27" i="1"/>
  <c r="F26" i="1" s="1"/>
  <c r="F47" i="1"/>
  <c r="F46" i="1" s="1"/>
  <c r="D90" i="1"/>
  <c r="D98" i="1"/>
  <c r="D108" i="1"/>
  <c r="D121" i="1"/>
  <c r="D129" i="1"/>
  <c r="F176" i="1"/>
  <c r="F175" i="1" s="1"/>
  <c r="F194" i="1"/>
  <c r="F192" i="1" s="1"/>
  <c r="D79" i="1"/>
  <c r="F213" i="1" l="1"/>
  <c r="F217" i="1" s="1"/>
</calcChain>
</file>

<file path=xl/sharedStrings.xml><?xml version="1.0" encoding="utf-8"?>
<sst xmlns="http://schemas.openxmlformats.org/spreadsheetml/2006/main" count="825" uniqueCount="182">
  <si>
    <t>Jahresabschluss 2020/21 - Hochschülerinnen- und Hochschülerschaft an der JKU Linz</t>
  </si>
  <si>
    <t>Ausbezahlte Aufwandsentschädigungen</t>
  </si>
  <si>
    <t>Aufwandsentschädigungen</t>
  </si>
  <si>
    <t>monatliche AE pro Person</t>
  </si>
  <si>
    <t>Anzahl der Personen</t>
  </si>
  <si>
    <t>SUMME AE pro Monat</t>
  </si>
  <si>
    <t>Auszahlung</t>
  </si>
  <si>
    <t>SUMME AE pro Jahr</t>
  </si>
  <si>
    <t>1. Vorsitz</t>
  </si>
  <si>
    <t>Vorsitzende-/r</t>
  </si>
  <si>
    <t>Stellvertreter-/in</t>
  </si>
  <si>
    <t>2. Referat für Bildungs-/Gesellschaftspolitik</t>
  </si>
  <si>
    <t>Referent-/in</t>
  </si>
  <si>
    <t>Sachbearbeiter-/in</t>
  </si>
  <si>
    <t>3. Referat für Frauen, Gender und Gleichbehandlungsfragen</t>
  </si>
  <si>
    <t>4. Referat für Internationales (REFI)</t>
  </si>
  <si>
    <t>5. Referat für kulturelle Angelegenheiten</t>
  </si>
  <si>
    <t>Sachbearbeiter-/in CampusRadio</t>
  </si>
  <si>
    <t>6. Referat für Sport</t>
  </si>
  <si>
    <t>7. Referat für Migrations- und Integrationsarbeit</t>
  </si>
  <si>
    <t>8. Referat für Öffentlichkeitsarbeit</t>
  </si>
  <si>
    <t>Chefredakteur-/in</t>
  </si>
  <si>
    <t>9. Referat für Organisation</t>
  </si>
  <si>
    <t>10. Referat für Skripten- und Lernbehelfe (ÖH-Shop)</t>
  </si>
  <si>
    <t>11. Referat für Soziales</t>
  </si>
  <si>
    <t>12. Referat für Studienberatung</t>
  </si>
  <si>
    <t>13. Referat für wirtschaftliche Angelegenheiten</t>
  </si>
  <si>
    <t>stv. Referent-/in</t>
  </si>
  <si>
    <t>14. Referat Generalsekretariat</t>
  </si>
  <si>
    <t>15. Referat Bücherbörse</t>
  </si>
  <si>
    <t>16. Plagiatscheck</t>
  </si>
  <si>
    <t>17. Referat für studentische Kommunikation (LUI)</t>
  </si>
  <si>
    <t>18. Referat für IT</t>
  </si>
  <si>
    <t>19.     STV Medizin</t>
  </si>
  <si>
    <t>Vorsitzender-/in</t>
  </si>
  <si>
    <t>Mandatar-/in</t>
  </si>
  <si>
    <t>Stv. Vorsitz</t>
  </si>
  <si>
    <t>20.     FakV Rewi</t>
  </si>
  <si>
    <t>StV Vorsitzende-/r</t>
  </si>
  <si>
    <t>21.     StV Dok Jus</t>
  </si>
  <si>
    <t>Stv. Vorsitzende-/r</t>
  </si>
  <si>
    <t>22.     StV Rewitech</t>
  </si>
  <si>
    <t>23.     StV Rewi</t>
  </si>
  <si>
    <t>24.     StV Wijus</t>
  </si>
  <si>
    <t>25.     FakV Sowi</t>
  </si>
  <si>
    <t>26.     StV Dok. Sowi</t>
  </si>
  <si>
    <t>27.     StV Kuwi</t>
  </si>
  <si>
    <t>28.     StV Pobil</t>
  </si>
  <si>
    <t>29.     StV Sozwi</t>
  </si>
  <si>
    <t>30.     StV Soziologie</t>
  </si>
  <si>
    <t>31.     StV Statistik</t>
  </si>
  <si>
    <t>32.     StV Webwi</t>
  </si>
  <si>
    <t>33.     StV Wiwi</t>
  </si>
  <si>
    <t>34.     StV Win</t>
  </si>
  <si>
    <t>Stv. Vorsitzender-/in</t>
  </si>
  <si>
    <t>35.     StV Wipäd</t>
  </si>
  <si>
    <t>36.     FakV TNF</t>
  </si>
  <si>
    <t>37.     StV Chemie</t>
  </si>
  <si>
    <t>38.     StV Dok TNF</t>
  </si>
  <si>
    <t>39.     StV Inf</t>
  </si>
  <si>
    <t>40.     StV Infel</t>
  </si>
  <si>
    <t>41.     StV Kutec</t>
  </si>
  <si>
    <t>42.     StV Lehramt</t>
  </si>
  <si>
    <t>43.     StV Mathematik</t>
  </si>
  <si>
    <t>44.     StV Mechatronik</t>
  </si>
  <si>
    <t>45.     StV Nawitec</t>
  </si>
  <si>
    <t>46.     StV Physik</t>
  </si>
  <si>
    <t>47.     ÖH Wahl 2021</t>
  </si>
  <si>
    <t>Div. ÖH Wahl Helfer/innen</t>
  </si>
  <si>
    <t>48.     Klimareferat</t>
  </si>
  <si>
    <t>SUMME AUFWANDSENTSCHÄDIGUNGEN</t>
  </si>
  <si>
    <t>lt JAB:</t>
  </si>
  <si>
    <t>AE Shop</t>
  </si>
  <si>
    <t>AE Lui</t>
  </si>
  <si>
    <t>Jahresvoranschlag 2021/22 - Hochschülerinnen- und Hochschülerschaft an der JKU Linz</t>
  </si>
  <si>
    <t>Anhang 3: Aufwandsentschädigungen</t>
  </si>
  <si>
    <t>Plagiatscheck Sachbearbeiter-/in</t>
  </si>
  <si>
    <t>Stv. Referent-/in</t>
  </si>
  <si>
    <t>16. Referat für studentische Kommunikation (LUI)</t>
  </si>
  <si>
    <t>17. Referat für IT</t>
  </si>
  <si>
    <t>18. Referat für Klimaschutz und Nachhaltigkeit</t>
  </si>
  <si>
    <t>19. Referat für digitale und multimediale Lehre</t>
  </si>
  <si>
    <t>20. Fakultätsvertretung Rechtswissenschaften</t>
  </si>
  <si>
    <t>Vorsitzende/r</t>
  </si>
  <si>
    <t>Stellvertreter/-in</t>
  </si>
  <si>
    <t>21. Fakultätsvertretung Sozialwissenschaften</t>
  </si>
  <si>
    <t>22. Fakultätsvertretung Technisch- Naturwissenschaftlich</t>
  </si>
  <si>
    <t>23. StV. Humanmedizin</t>
  </si>
  <si>
    <t>Mandatar/in</t>
  </si>
  <si>
    <t>24. StV. Doktorat Rechtswissenschaften</t>
  </si>
  <si>
    <t>Mandatar/-in</t>
  </si>
  <si>
    <t>25. StV. Recht und Wirtschaft für TechnikerInnen</t>
  </si>
  <si>
    <t>26. StV. Rechtswissenschaften</t>
  </si>
  <si>
    <t>27. StV. Wirtschaftsrecht</t>
  </si>
  <si>
    <t>28. StV. Doktorat der Sozial- und Wirtschaftswissenschaften</t>
  </si>
  <si>
    <t>29. StV. Kulturwissenschaften</t>
  </si>
  <si>
    <t>30. StV. Politische Bildung</t>
  </si>
  <si>
    <t>31. StV. Sozialwirtschaft</t>
  </si>
  <si>
    <t>32. StV. Soziologie</t>
  </si>
  <si>
    <t>33. StV. Statistik</t>
  </si>
  <si>
    <t>34. StV. Wirtschaftsinformatik</t>
  </si>
  <si>
    <t>35. StV. Wirtschaftspädagogik</t>
  </si>
  <si>
    <t>36. StV. BWL &amp; Wirtschaftswissenschaften</t>
  </si>
  <si>
    <t>37. StV. Technische Chemie</t>
  </si>
  <si>
    <t>38. StV. Doktorat der Naturwissenschaften und der Technischen Wissenschaften</t>
  </si>
  <si>
    <t>39. StV. Elektronik und Informationstechnik</t>
  </si>
  <si>
    <t>40. StV. Informatik und AI</t>
  </si>
  <si>
    <t>41. StV. Kunststofftechnik &amp; Maschinenbau</t>
  </si>
  <si>
    <t>42. StV. Lehramt</t>
  </si>
  <si>
    <t>43. StV. Technische Mathematik</t>
  </si>
  <si>
    <t xml:space="preserve">44. StV. Mechatronik </t>
  </si>
  <si>
    <t xml:space="preserve">45. StV. Nawitec </t>
  </si>
  <si>
    <t xml:space="preserve">46. StV. Physik &amp; Molekularbiologie </t>
  </si>
  <si>
    <t>47. StV. Medical Engineering</t>
  </si>
  <si>
    <t>48. StV. Pyschologie</t>
  </si>
  <si>
    <t>SUMME AUFWANDSENTSCHÄDIGUNGEN StV + FakV</t>
  </si>
  <si>
    <t>Gesamtsumme Aufwandsentschädigungen WJ 21/22</t>
  </si>
  <si>
    <t xml:space="preserve"> Hochschülerinnen- und Hochschülerschaft an der JKU Linz</t>
  </si>
  <si>
    <t>WJ 2021-2022</t>
  </si>
  <si>
    <t>Jahresvoranschlag 2022/23 - Hochschülerinnen- und Hochschülerschaft an der JKU Linz</t>
  </si>
  <si>
    <t>Anhang 3: Funktionsgebühren (FG)</t>
  </si>
  <si>
    <t>Funktionsgebühren</t>
  </si>
  <si>
    <t>monatliche FG pro Person</t>
  </si>
  <si>
    <t>SUMME FG pro Monat</t>
  </si>
  <si>
    <t>SUMME FG pro Jahr</t>
  </si>
  <si>
    <t>11. Referat für Sozialpolitik</t>
  </si>
  <si>
    <t>SUMME Funktionsgebühren</t>
  </si>
  <si>
    <t>19. Fakultätsvertretung Rechtswissenschaften</t>
  </si>
  <si>
    <t>20. Fakultätsvertretung Sozialwissenschaften</t>
  </si>
  <si>
    <t>21. Fakultätsvertretung Technisch- Naturwissenschaftlich</t>
  </si>
  <si>
    <t>22. StV. Humanmedizin</t>
  </si>
  <si>
    <t>23. StV. Doktorat Rechtswissenschaften</t>
  </si>
  <si>
    <t>24. StV. Recht und Wirtschaft für TechnikerInnen</t>
  </si>
  <si>
    <t>25. StV. Rechtswissenschaften</t>
  </si>
  <si>
    <t>26. StV. Wirtschaftsrecht</t>
  </si>
  <si>
    <t>27. StV. Doktorat der Sozial- und Wirtschaftswissenschaften</t>
  </si>
  <si>
    <t>28. StV. Kulturwissenschaften</t>
  </si>
  <si>
    <t>29. StV. Politische Bildung</t>
  </si>
  <si>
    <t>30. StV. Sozialwirtschaft</t>
  </si>
  <si>
    <t>31. StV. Soziologie</t>
  </si>
  <si>
    <t>32. StV. Statistik</t>
  </si>
  <si>
    <t>33. StV. Wirtschaftsinformatik</t>
  </si>
  <si>
    <t>34. StV. Wirtschaftspädagogik</t>
  </si>
  <si>
    <t>35. StV. BWL &amp; Wirtschaftswissenschaften</t>
  </si>
  <si>
    <t>36. StV. Technische Chemie</t>
  </si>
  <si>
    <t>37. StV. Doktorat der Naturwissenschaften und der Technischen Wissenschaften</t>
  </si>
  <si>
    <t>38. StV. Elektronik und Informationstechnik</t>
  </si>
  <si>
    <t>39. StV. Informatik und AI</t>
  </si>
  <si>
    <t>40. StV. Kunststofftechnik &amp; Maschinenbau</t>
  </si>
  <si>
    <t>41. StV. Lehramt</t>
  </si>
  <si>
    <t>42. StV. Technische Mathematik</t>
  </si>
  <si>
    <t xml:space="preserve">43. StV. Mechatronik </t>
  </si>
  <si>
    <t xml:space="preserve">44. StV. Nawitec </t>
  </si>
  <si>
    <t xml:space="preserve">45. StV. Physik &amp; Molekularbiologie </t>
  </si>
  <si>
    <t>46. StV. Medical Engineering</t>
  </si>
  <si>
    <t>47. StV. Pyschologie</t>
  </si>
  <si>
    <t>SUMME Funktionsgebühren StV + FakV</t>
  </si>
  <si>
    <t>Gesamtsumme Funktionsgebühren WJ 22/23</t>
  </si>
  <si>
    <t>Sachbearbeiter/-in</t>
  </si>
  <si>
    <t>Referent/-in</t>
  </si>
  <si>
    <t>32.     StV Wiwi</t>
  </si>
  <si>
    <t>33.     StV Win</t>
  </si>
  <si>
    <t>34.     StV Wipäd</t>
  </si>
  <si>
    <t>35.     FakV TNF</t>
  </si>
  <si>
    <t>36.     StV Chemie</t>
  </si>
  <si>
    <t>37.     StV Dok TNF</t>
  </si>
  <si>
    <t>38.     StV Inf</t>
  </si>
  <si>
    <t>39.     StV Infel</t>
  </si>
  <si>
    <t>40.     StV Kutec</t>
  </si>
  <si>
    <t>41.     StV Lehramt</t>
  </si>
  <si>
    <t>42.     StV Mathematik</t>
  </si>
  <si>
    <t>43.     StV Mechatronik</t>
  </si>
  <si>
    <t>44.     StV Nawitec</t>
  </si>
  <si>
    <t>45.     StV Physik</t>
  </si>
  <si>
    <t>46.     Referat f. digitale und multimediale Lehre</t>
  </si>
  <si>
    <t>47.     Klimareferat</t>
  </si>
  <si>
    <t>WJ 2022 - 23</t>
  </si>
  <si>
    <t>Ausbezahlte Funktionsgebühren</t>
  </si>
  <si>
    <t>FG Shop</t>
  </si>
  <si>
    <t>FG Lui</t>
  </si>
  <si>
    <t>Außenstandorte</t>
  </si>
  <si>
    <t>19. ÖH Wahl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</si>
</sst>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€&quot;\ * #,##0.00_-;\-&quot;€&quot;\ * #,##0.00_-;_-&quot;€&quot;\ 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i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5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b/>
      <i/>
      <sz val="10"/>
      <color theme="1"/>
      <name val="Arial"/>
      <family val="2"/>
    </font>
    <font>
      <i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1" fontId="8" fillId="0" borderId="1" xfId="2" applyNumberFormat="1" applyFont="1" applyBorder="1" applyAlignment="1">
      <alignment horizontal="center" vertical="center" wrapText="1"/>
    </xf>
    <xf numFmtId="44" fontId="7" fillId="0" borderId="1" xfId="3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/>
    </xf>
    <xf numFmtId="44" fontId="7" fillId="0" borderId="1" xfId="0" applyNumberFormat="1" applyFont="1" applyBorder="1"/>
    <xf numFmtId="0" fontId="9" fillId="0" borderId="1" xfId="2" applyFont="1" applyBorder="1"/>
    <xf numFmtId="1" fontId="10" fillId="0" borderId="1" xfId="3" applyNumberFormat="1" applyFont="1" applyFill="1" applyBorder="1" applyAlignment="1">
      <alignment horizontal="center"/>
    </xf>
    <xf numFmtId="44" fontId="7" fillId="0" borderId="1" xfId="3" applyFont="1" applyFill="1" applyBorder="1" applyAlignment="1">
      <alignment horizontal="center"/>
    </xf>
    <xf numFmtId="0" fontId="6" fillId="0" borderId="2" xfId="0" applyFont="1" applyBorder="1"/>
    <xf numFmtId="44" fontId="8" fillId="0" borderId="2" xfId="3" applyFont="1" applyFill="1" applyBorder="1"/>
    <xf numFmtId="1" fontId="8" fillId="0" borderId="2" xfId="3" applyNumberFormat="1" applyFont="1" applyFill="1" applyBorder="1" applyAlignment="1">
      <alignment horizontal="center"/>
    </xf>
    <xf numFmtId="44" fontId="6" fillId="0" borderId="2" xfId="3" applyFont="1" applyFill="1" applyBorder="1"/>
    <xf numFmtId="0" fontId="8" fillId="0" borderId="2" xfId="1" applyNumberFormat="1" applyFont="1" applyFill="1" applyBorder="1" applyAlignment="1">
      <alignment horizontal="center" vertical="center"/>
    </xf>
    <xf numFmtId="0" fontId="6" fillId="0" borderId="2" xfId="2" applyBorder="1"/>
    <xf numFmtId="0" fontId="6" fillId="0" borderId="3" xfId="2" applyBorder="1"/>
    <xf numFmtId="44" fontId="8" fillId="0" borderId="3" xfId="3" applyFont="1" applyFill="1" applyBorder="1"/>
    <xf numFmtId="1" fontId="8" fillId="0" borderId="3" xfId="3" applyNumberFormat="1" applyFont="1" applyFill="1" applyBorder="1" applyAlignment="1">
      <alignment horizontal="center"/>
    </xf>
    <xf numFmtId="44" fontId="6" fillId="0" borderId="3" xfId="3" applyFont="1" applyFill="1" applyBorder="1"/>
    <xf numFmtId="0" fontId="8" fillId="0" borderId="3" xfId="1" applyNumberFormat="1" applyFont="1" applyFill="1" applyBorder="1" applyAlignment="1">
      <alignment horizontal="center" vertical="center"/>
    </xf>
    <xf numFmtId="0" fontId="8" fillId="0" borderId="3" xfId="2" applyFont="1" applyBorder="1"/>
    <xf numFmtId="1" fontId="8" fillId="0" borderId="3" xfId="2" applyNumberFormat="1" applyFont="1" applyBorder="1" applyAlignment="1">
      <alignment horizontal="center"/>
    </xf>
    <xf numFmtId="44" fontId="6" fillId="0" borderId="3" xfId="2" applyNumberFormat="1" applyBorder="1"/>
    <xf numFmtId="44" fontId="8" fillId="0" borderId="3" xfId="1" applyFont="1" applyBorder="1"/>
    <xf numFmtId="0" fontId="6" fillId="0" borderId="4" xfId="2" applyBorder="1"/>
    <xf numFmtId="44" fontId="8" fillId="0" borderId="4" xfId="3" applyFont="1" applyFill="1" applyBorder="1"/>
    <xf numFmtId="1" fontId="8" fillId="0" borderId="4" xfId="3" applyNumberFormat="1" applyFont="1" applyFill="1" applyBorder="1" applyAlignment="1">
      <alignment horizontal="center"/>
    </xf>
    <xf numFmtId="44" fontId="6" fillId="0" borderId="4" xfId="3" applyFont="1" applyFill="1" applyBorder="1"/>
    <xf numFmtId="0" fontId="8" fillId="0" borderId="4" xfId="1" applyNumberFormat="1" applyFont="1" applyFill="1" applyBorder="1" applyAlignment="1">
      <alignment horizontal="center" vertical="center"/>
    </xf>
    <xf numFmtId="0" fontId="8" fillId="0" borderId="2" xfId="0" applyFont="1" applyBorder="1"/>
    <xf numFmtId="0" fontId="6" fillId="0" borderId="4" xfId="0" applyFont="1" applyBorder="1"/>
    <xf numFmtId="44" fontId="8" fillId="0" borderId="5" xfId="3" applyFont="1" applyFill="1" applyBorder="1"/>
    <xf numFmtId="44" fontId="6" fillId="0" borderId="6" xfId="3" applyFont="1" applyFill="1" applyBorder="1"/>
    <xf numFmtId="0" fontId="11" fillId="2" borderId="7" xfId="0" applyFont="1" applyFill="1" applyBorder="1"/>
    <xf numFmtId="0" fontId="12" fillId="2" borderId="7" xfId="0" applyFont="1" applyFill="1" applyBorder="1"/>
    <xf numFmtId="44" fontId="11" fillId="2" borderId="7" xfId="0" applyNumberFormat="1" applyFont="1" applyFill="1" applyBorder="1"/>
    <xf numFmtId="44" fontId="5" fillId="0" borderId="0" xfId="0" applyNumberFormat="1" applyFont="1"/>
    <xf numFmtId="0" fontId="13" fillId="0" borderId="0" xfId="0" applyFont="1"/>
    <xf numFmtId="44" fontId="0" fillId="0" borderId="0" xfId="0" applyNumberFormat="1"/>
    <xf numFmtId="44" fontId="2" fillId="0" borderId="0" xfId="0" applyNumberFormat="1" applyFont="1"/>
    <xf numFmtId="0" fontId="6" fillId="0" borderId="0" xfId="0" applyFont="1"/>
    <xf numFmtId="44" fontId="8" fillId="0" borderId="8" xfId="3" applyFont="1" applyFill="1" applyBorder="1"/>
    <xf numFmtId="44" fontId="7" fillId="0" borderId="9" xfId="3" applyFont="1" applyFill="1" applyBorder="1"/>
    <xf numFmtId="0" fontId="7" fillId="0" borderId="7" xfId="0" applyFont="1" applyBorder="1"/>
    <xf numFmtId="0" fontId="10" fillId="0" borderId="7" xfId="0" applyFont="1" applyBorder="1"/>
    <xf numFmtId="44" fontId="7" fillId="0" borderId="7" xfId="0" applyNumberFormat="1" applyFont="1" applyBorder="1"/>
    <xf numFmtId="0" fontId="7" fillId="0" borderId="3" xfId="0" applyFont="1" applyBorder="1"/>
    <xf numFmtId="0" fontId="10" fillId="0" borderId="3" xfId="0" applyFont="1" applyBorder="1"/>
    <xf numFmtId="44" fontId="7" fillId="0" borderId="3" xfId="0" applyNumberFormat="1" applyFont="1" applyBorder="1"/>
    <xf numFmtId="0" fontId="6" fillId="0" borderId="3" xfId="0" applyFont="1" applyBorder="1"/>
    <xf numFmtId="0" fontId="12" fillId="0" borderId="0" xfId="0" applyFont="1"/>
    <xf numFmtId="0" fontId="7" fillId="0" borderId="2" xfId="0" applyFont="1" applyBorder="1"/>
    <xf numFmtId="44" fontId="10" fillId="0" borderId="5" xfId="3" applyFont="1" applyFill="1" applyBorder="1"/>
    <xf numFmtId="1" fontId="10" fillId="0" borderId="2" xfId="3" applyNumberFormat="1" applyFont="1" applyFill="1" applyBorder="1" applyAlignment="1">
      <alignment horizontal="center"/>
    </xf>
    <xf numFmtId="44" fontId="7" fillId="0" borderId="6" xfId="3" applyFont="1" applyFill="1" applyBorder="1"/>
    <xf numFmtId="0" fontId="10" fillId="0" borderId="2" xfId="1" applyNumberFormat="1" applyFont="1" applyFill="1" applyBorder="1" applyAlignment="1">
      <alignment horizontal="center" vertical="center"/>
    </xf>
    <xf numFmtId="44" fontId="7" fillId="0" borderId="2" xfId="3" applyFont="1" applyFill="1" applyBorder="1"/>
    <xf numFmtId="0" fontId="6" fillId="0" borderId="10" xfId="0" applyFont="1" applyBorder="1"/>
    <xf numFmtId="44" fontId="8" fillId="0" borderId="11" xfId="3" applyFont="1" applyFill="1" applyBorder="1"/>
    <xf numFmtId="1" fontId="8" fillId="0" borderId="10" xfId="3" applyNumberFormat="1" applyFont="1" applyFill="1" applyBorder="1" applyAlignment="1">
      <alignment horizontal="center"/>
    </xf>
    <xf numFmtId="44" fontId="6" fillId="0" borderId="12" xfId="3" applyFont="1" applyFill="1" applyBorder="1"/>
    <xf numFmtId="0" fontId="8" fillId="0" borderId="10" xfId="1" applyNumberFormat="1" applyFont="1" applyFill="1" applyBorder="1" applyAlignment="1">
      <alignment horizontal="center" vertical="center"/>
    </xf>
    <xf numFmtId="44" fontId="6" fillId="0" borderId="10" xfId="3" applyFont="1" applyFill="1" applyBorder="1"/>
    <xf numFmtId="0" fontId="0" fillId="0" borderId="0" xfId="0" applyBorder="1"/>
    <xf numFmtId="0" fontId="11" fillId="2" borderId="0" xfId="0" applyFont="1" applyFill="1" applyBorder="1"/>
    <xf numFmtId="0" fontId="12" fillId="2" borderId="0" xfId="0" applyFont="1" applyFill="1" applyBorder="1"/>
    <xf numFmtId="44" fontId="11" fillId="2" borderId="0" xfId="0" applyNumberFormat="1" applyFont="1" applyFill="1" applyBorder="1"/>
  </cellXfs>
  <cellStyles count="4">
    <cellStyle name="Euro" xfId="3" xr:uid="{71E7554D-23DE-4746-98C5-2DA08E07E935}"/>
    <cellStyle name="Normal 2" xfId="2" xr:uid="{9ADE8F4D-0085-4AB8-8368-603FFC71F931}"/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7"/>
  <sheetViews>
    <sheetView workbookViewId="0">
      <selection activeCell="F217" sqref="A1:F217"/>
    </sheetView>
  </sheetViews>
  <sheetFormatPr baseColWidth="10" defaultColWidth="9.140625" defaultRowHeight="15" x14ac:dyDescent="0.25"/>
  <cols>
    <col min="1" max="1" width="27.5703125" customWidth="1"/>
    <col min="2" max="2" width="18.85546875" customWidth="1"/>
    <col min="4" max="4" width="12.140625" customWidth="1"/>
    <col min="5" max="5" width="11" customWidth="1"/>
    <col min="6" max="6" width="19.28515625" customWidth="1"/>
  </cols>
  <sheetData>
    <row r="1" spans="1:6" ht="16.5" x14ac:dyDescent="0.25">
      <c r="A1" s="1" t="s">
        <v>0</v>
      </c>
      <c r="B1" s="2"/>
      <c r="C1" s="2"/>
      <c r="D1" s="3"/>
      <c r="E1" s="2"/>
      <c r="F1" s="3"/>
    </row>
    <row r="2" spans="1:6" ht="16.5" x14ac:dyDescent="0.25">
      <c r="A2" s="1" t="s">
        <v>1</v>
      </c>
      <c r="B2" s="2"/>
      <c r="C2" s="2"/>
      <c r="D2" s="3"/>
      <c r="E2" s="2"/>
      <c r="F2" s="3"/>
    </row>
    <row r="3" spans="1:6" ht="16.5" x14ac:dyDescent="0.25">
      <c r="A3" s="1"/>
      <c r="B3" s="2"/>
      <c r="C3" s="2"/>
      <c r="D3" s="3"/>
      <c r="E3" s="2"/>
      <c r="F3" s="3"/>
    </row>
    <row r="4" spans="1:6" ht="38.25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7" t="s">
        <v>7</v>
      </c>
    </row>
    <row r="5" spans="1:6" ht="19.5" x14ac:dyDescent="0.3">
      <c r="A5" s="9" t="s">
        <v>8</v>
      </c>
      <c r="B5" s="10"/>
      <c r="C5" s="11">
        <f>SUM(C6:C8)</f>
        <v>3</v>
      </c>
      <c r="D5" s="12">
        <f>SUM(D6:D8)</f>
        <v>990</v>
      </c>
      <c r="E5" s="11"/>
      <c r="F5" s="12">
        <f>SUM(F6:F7:F8)</f>
        <v>11550</v>
      </c>
    </row>
    <row r="6" spans="1:6" x14ac:dyDescent="0.25">
      <c r="A6" s="13" t="s">
        <v>9</v>
      </c>
      <c r="B6" s="14">
        <v>330</v>
      </c>
      <c r="C6" s="15">
        <v>1</v>
      </c>
      <c r="D6" s="16">
        <f>B6*C6</f>
        <v>330</v>
      </c>
      <c r="E6" s="17">
        <v>12</v>
      </c>
      <c r="F6" s="16">
        <f>D6*E6</f>
        <v>3960</v>
      </c>
    </row>
    <row r="7" spans="1:6" x14ac:dyDescent="0.25">
      <c r="A7" s="18" t="s">
        <v>10</v>
      </c>
      <c r="B7" s="14">
        <v>330</v>
      </c>
      <c r="C7" s="15">
        <v>1</v>
      </c>
      <c r="D7" s="16">
        <f>B7*C7</f>
        <v>330</v>
      </c>
      <c r="E7" s="17">
        <v>12</v>
      </c>
      <c r="F7" s="16">
        <f>D7*E7</f>
        <v>3960</v>
      </c>
    </row>
    <row r="8" spans="1:6" x14ac:dyDescent="0.25">
      <c r="A8" s="18" t="s">
        <v>10</v>
      </c>
      <c r="B8" s="14">
        <v>330</v>
      </c>
      <c r="C8" s="15">
        <v>1</v>
      </c>
      <c r="D8" s="16">
        <f>B8*C8</f>
        <v>330</v>
      </c>
      <c r="E8" s="17">
        <v>11</v>
      </c>
      <c r="F8" s="16">
        <f>D8*E8</f>
        <v>3630</v>
      </c>
    </row>
    <row r="9" spans="1:6" ht="19.5" x14ac:dyDescent="0.3">
      <c r="A9" s="9" t="s">
        <v>11</v>
      </c>
      <c r="B9" s="10"/>
      <c r="C9" s="11">
        <f>SUM(C10:C11)</f>
        <v>3</v>
      </c>
      <c r="D9" s="12">
        <f>SUM(D10:D11)</f>
        <v>300</v>
      </c>
      <c r="E9" s="11"/>
      <c r="F9" s="12">
        <f>SUM(F10:F11)</f>
        <v>2700</v>
      </c>
    </row>
    <row r="10" spans="1:6" x14ac:dyDescent="0.25">
      <c r="A10" s="13" t="s">
        <v>12</v>
      </c>
      <c r="B10" s="14">
        <v>150</v>
      </c>
      <c r="C10" s="15">
        <v>1</v>
      </c>
      <c r="D10" s="16">
        <f>B10*C10</f>
        <v>150</v>
      </c>
      <c r="E10" s="17">
        <v>9</v>
      </c>
      <c r="F10" s="16">
        <f>D10*E10</f>
        <v>1350</v>
      </c>
    </row>
    <row r="11" spans="1:6" x14ac:dyDescent="0.25">
      <c r="A11" s="18" t="s">
        <v>13</v>
      </c>
      <c r="B11" s="14">
        <v>75</v>
      </c>
      <c r="C11" s="15">
        <v>2</v>
      </c>
      <c r="D11" s="16">
        <f>B11*C11</f>
        <v>150</v>
      </c>
      <c r="E11" s="17">
        <v>9</v>
      </c>
      <c r="F11" s="16">
        <f>D11*E11</f>
        <v>1350</v>
      </c>
    </row>
    <row r="12" spans="1:6" x14ac:dyDescent="0.25">
      <c r="A12" s="19"/>
      <c r="B12" s="20"/>
      <c r="C12" s="21"/>
      <c r="D12" s="22"/>
      <c r="E12" s="23"/>
      <c r="F12" s="22"/>
    </row>
    <row r="13" spans="1:6" ht="19.5" x14ac:dyDescent="0.3">
      <c r="A13" s="9" t="s">
        <v>14</v>
      </c>
      <c r="B13" s="10"/>
      <c r="C13" s="11">
        <f>SUM(C14:C15)</f>
        <v>1</v>
      </c>
      <c r="D13" s="12">
        <f>SUM(D14:D15)</f>
        <v>150</v>
      </c>
      <c r="E13" s="11"/>
      <c r="F13" s="12">
        <f>SUM(F14:F15)</f>
        <v>1350</v>
      </c>
    </row>
    <row r="14" spans="1:6" x14ac:dyDescent="0.25">
      <c r="A14" s="13" t="s">
        <v>12</v>
      </c>
      <c r="B14" s="14">
        <v>150</v>
      </c>
      <c r="C14" s="15">
        <v>1</v>
      </c>
      <c r="D14" s="16">
        <f>B14*C14</f>
        <v>150</v>
      </c>
      <c r="E14" s="17">
        <v>9</v>
      </c>
      <c r="F14" s="16">
        <f>D14*E14</f>
        <v>1350</v>
      </c>
    </row>
    <row r="15" spans="1:6" x14ac:dyDescent="0.25">
      <c r="A15" s="18"/>
      <c r="B15" s="14"/>
      <c r="C15" s="15"/>
      <c r="D15" s="16"/>
      <c r="E15" s="17"/>
      <c r="F15" s="16"/>
    </row>
    <row r="16" spans="1:6" x14ac:dyDescent="0.25">
      <c r="A16" s="19"/>
      <c r="B16" s="20"/>
      <c r="C16" s="21"/>
      <c r="D16" s="22"/>
      <c r="E16" s="23"/>
      <c r="F16" s="22"/>
    </row>
    <row r="17" spans="1:6" ht="19.5" x14ac:dyDescent="0.3">
      <c r="A17" s="9" t="s">
        <v>15</v>
      </c>
      <c r="B17" s="10"/>
      <c r="C17" s="11">
        <f>SUM(C18:C20)</f>
        <v>3</v>
      </c>
      <c r="D17" s="12">
        <f>SUM(D18:D20)</f>
        <v>300</v>
      </c>
      <c r="E17" s="11"/>
      <c r="F17" s="12">
        <f>SUM(F18:F20)</f>
        <v>2400</v>
      </c>
    </row>
    <row r="18" spans="1:6" x14ac:dyDescent="0.25">
      <c r="A18" s="13" t="s">
        <v>12</v>
      </c>
      <c r="B18" s="14">
        <v>150</v>
      </c>
      <c r="C18" s="15">
        <v>1</v>
      </c>
      <c r="D18" s="16">
        <f>B18*C18</f>
        <v>150</v>
      </c>
      <c r="E18" s="17">
        <v>9</v>
      </c>
      <c r="F18" s="16">
        <f>D18*E18</f>
        <v>1350</v>
      </c>
    </row>
    <row r="19" spans="1:6" x14ac:dyDescent="0.25">
      <c r="A19" s="18" t="s">
        <v>13</v>
      </c>
      <c r="B19" s="14">
        <v>75</v>
      </c>
      <c r="C19" s="15">
        <v>1</v>
      </c>
      <c r="D19" s="16">
        <f>B19*C19</f>
        <v>75</v>
      </c>
      <c r="E19" s="17">
        <v>9</v>
      </c>
      <c r="F19" s="16">
        <f>D19*E19</f>
        <v>675</v>
      </c>
    </row>
    <row r="20" spans="1:6" x14ac:dyDescent="0.25">
      <c r="A20" s="19" t="s">
        <v>13</v>
      </c>
      <c r="B20" s="20">
        <v>75</v>
      </c>
      <c r="C20" s="21">
        <v>1</v>
      </c>
      <c r="D20" s="22">
        <v>75</v>
      </c>
      <c r="E20" s="23">
        <v>5</v>
      </c>
      <c r="F20" s="22">
        <f>D20*E20</f>
        <v>375</v>
      </c>
    </row>
    <row r="21" spans="1:6" ht="19.5" x14ac:dyDescent="0.3">
      <c r="A21" s="9" t="s">
        <v>16</v>
      </c>
      <c r="B21" s="10"/>
      <c r="C21" s="11">
        <f>SUM(C22:C23)</f>
        <v>4</v>
      </c>
      <c r="D21" s="12">
        <f>SUM(D22:D24)</f>
        <v>450</v>
      </c>
      <c r="E21" s="11"/>
      <c r="F21" s="12">
        <f>SUM(F22:F23)</f>
        <v>3375</v>
      </c>
    </row>
    <row r="22" spans="1:6" x14ac:dyDescent="0.25">
      <c r="A22" s="13" t="s">
        <v>12</v>
      </c>
      <c r="B22" s="14">
        <v>150</v>
      </c>
      <c r="C22" s="15">
        <v>1</v>
      </c>
      <c r="D22" s="16">
        <f>B22*C22</f>
        <v>150</v>
      </c>
      <c r="E22" s="17">
        <v>9</v>
      </c>
      <c r="F22" s="16">
        <f>D22*E22</f>
        <v>1350</v>
      </c>
    </row>
    <row r="23" spans="1:6" x14ac:dyDescent="0.25">
      <c r="A23" s="18" t="s">
        <v>13</v>
      </c>
      <c r="B23" s="14">
        <v>75</v>
      </c>
      <c r="C23" s="15">
        <v>3</v>
      </c>
      <c r="D23" s="16">
        <f>B23*C23</f>
        <v>225</v>
      </c>
      <c r="E23" s="17">
        <v>9</v>
      </c>
      <c r="F23" s="16">
        <f>D23*E23</f>
        <v>2025</v>
      </c>
    </row>
    <row r="24" spans="1:6" x14ac:dyDescent="0.25">
      <c r="A24" s="18" t="s">
        <v>17</v>
      </c>
      <c r="B24" s="14">
        <v>75</v>
      </c>
      <c r="C24" s="15">
        <v>1</v>
      </c>
      <c r="D24" s="16">
        <f>B24*C24</f>
        <v>75</v>
      </c>
      <c r="E24" s="17">
        <v>9</v>
      </c>
      <c r="F24" s="16">
        <f>D24*E24</f>
        <v>675</v>
      </c>
    </row>
    <row r="25" spans="1:6" x14ac:dyDescent="0.25">
      <c r="A25" s="19"/>
      <c r="B25" s="24"/>
      <c r="C25" s="25"/>
      <c r="D25" s="22"/>
      <c r="E25" s="23"/>
      <c r="F25" s="26"/>
    </row>
    <row r="26" spans="1:6" ht="19.5" x14ac:dyDescent="0.3">
      <c r="A26" s="9" t="s">
        <v>18</v>
      </c>
      <c r="B26" s="10"/>
      <c r="C26" s="11">
        <f>SUM(C27:C28)</f>
        <v>2</v>
      </c>
      <c r="D26" s="12">
        <f>SUM(D27:D28)</f>
        <v>225</v>
      </c>
      <c r="E26" s="11"/>
      <c r="F26" s="12">
        <f>SUM(F27:F28)</f>
        <v>2025</v>
      </c>
    </row>
    <row r="27" spans="1:6" x14ac:dyDescent="0.25">
      <c r="A27" s="13" t="s">
        <v>12</v>
      </c>
      <c r="B27" s="14">
        <v>150</v>
      </c>
      <c r="C27" s="15">
        <v>1</v>
      </c>
      <c r="D27" s="16">
        <f>B27*C27</f>
        <v>150</v>
      </c>
      <c r="E27" s="17">
        <v>9</v>
      </c>
      <c r="F27" s="16">
        <f>D27*E27</f>
        <v>1350</v>
      </c>
    </row>
    <row r="28" spans="1:6" x14ac:dyDescent="0.25">
      <c r="A28" s="18" t="s">
        <v>13</v>
      </c>
      <c r="B28" s="14">
        <v>75</v>
      </c>
      <c r="C28" s="15">
        <v>1</v>
      </c>
      <c r="D28" s="14">
        <v>75</v>
      </c>
      <c r="E28" s="17">
        <v>9</v>
      </c>
      <c r="F28" s="16">
        <f>D28*E28</f>
        <v>675</v>
      </c>
    </row>
    <row r="29" spans="1:6" x14ac:dyDescent="0.25">
      <c r="A29" s="19"/>
      <c r="B29" s="20"/>
      <c r="C29" s="21"/>
      <c r="D29" s="22"/>
      <c r="E29" s="23"/>
      <c r="F29" s="22"/>
    </row>
    <row r="30" spans="1:6" ht="19.5" x14ac:dyDescent="0.3">
      <c r="A30" s="9" t="s">
        <v>19</v>
      </c>
      <c r="B30" s="10"/>
      <c r="C30" s="11">
        <f>SUM(C31:C32)</f>
        <v>1</v>
      </c>
      <c r="D30" s="12">
        <f>SUM(D31:D32)</f>
        <v>150</v>
      </c>
      <c r="E30" s="11"/>
      <c r="F30" s="12">
        <f>SUM(F31:F32)</f>
        <v>1350</v>
      </c>
    </row>
    <row r="31" spans="1:6" x14ac:dyDescent="0.25">
      <c r="A31" s="13" t="s">
        <v>12</v>
      </c>
      <c r="B31" s="14">
        <v>150</v>
      </c>
      <c r="C31" s="15">
        <v>1</v>
      </c>
      <c r="D31" s="16">
        <f>B31*C31</f>
        <v>150</v>
      </c>
      <c r="E31" s="17">
        <v>9</v>
      </c>
      <c r="F31" s="16">
        <f>D31*E31</f>
        <v>1350</v>
      </c>
    </row>
    <row r="32" spans="1:6" x14ac:dyDescent="0.25">
      <c r="A32" s="18"/>
      <c r="B32" s="14"/>
      <c r="C32" s="15"/>
      <c r="D32" s="16"/>
      <c r="E32" s="17"/>
      <c r="F32" s="16"/>
    </row>
    <row r="33" spans="1:6" x14ac:dyDescent="0.25">
      <c r="A33" s="19"/>
      <c r="B33" s="20"/>
      <c r="C33" s="21"/>
      <c r="D33" s="22"/>
      <c r="E33" s="23"/>
      <c r="F33" s="22"/>
    </row>
    <row r="34" spans="1:6" ht="19.5" x14ac:dyDescent="0.3">
      <c r="A34" s="9" t="s">
        <v>20</v>
      </c>
      <c r="B34" s="10"/>
      <c r="C34" s="11">
        <f>SUM(C35:C38)</f>
        <v>6</v>
      </c>
      <c r="D34" s="12">
        <f>SUM(D35:D37)</f>
        <v>525</v>
      </c>
      <c r="E34" s="11"/>
      <c r="F34" s="12">
        <f>SUM(F35:F38)</f>
        <v>5250</v>
      </c>
    </row>
    <row r="35" spans="1:6" x14ac:dyDescent="0.25">
      <c r="A35" s="13" t="s">
        <v>12</v>
      </c>
      <c r="B35" s="14">
        <v>150</v>
      </c>
      <c r="C35" s="15">
        <v>1</v>
      </c>
      <c r="D35" s="16">
        <f>B35*C35</f>
        <v>150</v>
      </c>
      <c r="E35" s="17">
        <v>12</v>
      </c>
      <c r="F35" s="16">
        <f>D35*E35</f>
        <v>1800</v>
      </c>
    </row>
    <row r="36" spans="1:6" x14ac:dyDescent="0.25">
      <c r="A36" s="18" t="s">
        <v>13</v>
      </c>
      <c r="B36" s="14">
        <v>75</v>
      </c>
      <c r="C36" s="15">
        <v>3</v>
      </c>
      <c r="D36" s="16">
        <f>B36*C36</f>
        <v>225</v>
      </c>
      <c r="E36" s="17">
        <v>9</v>
      </c>
      <c r="F36" s="16">
        <f>D36*E36</f>
        <v>2025</v>
      </c>
    </row>
    <row r="37" spans="1:6" x14ac:dyDescent="0.25">
      <c r="A37" s="18" t="s">
        <v>21</v>
      </c>
      <c r="B37" s="14">
        <v>150</v>
      </c>
      <c r="C37" s="15">
        <v>1</v>
      </c>
      <c r="D37" s="16">
        <f>B37*C37</f>
        <v>150</v>
      </c>
      <c r="E37" s="17">
        <v>9</v>
      </c>
      <c r="F37" s="16">
        <f>D37*E37</f>
        <v>1350</v>
      </c>
    </row>
    <row r="38" spans="1:6" x14ac:dyDescent="0.25">
      <c r="A38" s="19" t="s">
        <v>13</v>
      </c>
      <c r="B38" s="27">
        <v>75</v>
      </c>
      <c r="C38" s="25">
        <v>1</v>
      </c>
      <c r="D38" s="22">
        <f>B38*C38</f>
        <v>75</v>
      </c>
      <c r="E38" s="23">
        <v>1</v>
      </c>
      <c r="F38" s="26">
        <f>D38*E38</f>
        <v>75</v>
      </c>
    </row>
    <row r="39" spans="1:6" ht="19.5" x14ac:dyDescent="0.3">
      <c r="A39" s="9" t="s">
        <v>22</v>
      </c>
      <c r="B39" s="10"/>
      <c r="C39" s="11">
        <f>SUM(C40:C42)</f>
        <v>5</v>
      </c>
      <c r="D39" s="12">
        <f>SUM(D40:D42)</f>
        <v>450</v>
      </c>
      <c r="E39" s="11"/>
      <c r="F39" s="12">
        <f>SUM(F40:F42)</f>
        <v>4050</v>
      </c>
    </row>
    <row r="40" spans="1:6" x14ac:dyDescent="0.25">
      <c r="A40" s="13" t="s">
        <v>12</v>
      </c>
      <c r="B40" s="14">
        <v>150</v>
      </c>
      <c r="C40" s="15">
        <v>1</v>
      </c>
      <c r="D40" s="16">
        <f>B40*C40</f>
        <v>150</v>
      </c>
      <c r="E40" s="17">
        <v>10</v>
      </c>
      <c r="F40" s="16">
        <f>D40*E40</f>
        <v>1500</v>
      </c>
    </row>
    <row r="41" spans="1:6" x14ac:dyDescent="0.25">
      <c r="A41" s="18" t="s">
        <v>13</v>
      </c>
      <c r="B41" s="14">
        <v>75</v>
      </c>
      <c r="C41" s="15">
        <v>3</v>
      </c>
      <c r="D41" s="16">
        <f>B41*C41</f>
        <v>225</v>
      </c>
      <c r="E41" s="17">
        <v>9</v>
      </c>
      <c r="F41" s="16">
        <f>D41*E41</f>
        <v>2025</v>
      </c>
    </row>
    <row r="42" spans="1:6" x14ac:dyDescent="0.25">
      <c r="A42" s="19" t="s">
        <v>13</v>
      </c>
      <c r="B42" s="20">
        <v>75</v>
      </c>
      <c r="C42" s="21">
        <v>1</v>
      </c>
      <c r="D42" s="22">
        <f>B42*C42</f>
        <v>75</v>
      </c>
      <c r="E42" s="23">
        <v>7</v>
      </c>
      <c r="F42" s="22">
        <f>D42*E42</f>
        <v>525</v>
      </c>
    </row>
    <row r="43" spans="1:6" ht="19.5" x14ac:dyDescent="0.3">
      <c r="A43" s="9" t="s">
        <v>23</v>
      </c>
      <c r="B43" s="10"/>
      <c r="C43" s="11">
        <f>SUM(C44:C44)</f>
        <v>1</v>
      </c>
      <c r="D43" s="12">
        <f>SUM(D44:D44)</f>
        <v>150</v>
      </c>
      <c r="E43" s="11"/>
      <c r="F43" s="12">
        <f>SUM(F44:F44)</f>
        <v>1800</v>
      </c>
    </row>
    <row r="44" spans="1:6" x14ac:dyDescent="0.25">
      <c r="A44" s="28" t="s">
        <v>12</v>
      </c>
      <c r="B44" s="29">
        <v>150</v>
      </c>
      <c r="C44" s="30">
        <v>1</v>
      </c>
      <c r="D44" s="31">
        <f>B44*C44</f>
        <v>150</v>
      </c>
      <c r="E44" s="32">
        <v>12</v>
      </c>
      <c r="F44" s="31">
        <f>D44*E44</f>
        <v>1800</v>
      </c>
    </row>
    <row r="45" spans="1:6" x14ac:dyDescent="0.25">
      <c r="A45" s="13"/>
      <c r="B45" s="33"/>
      <c r="C45" s="33"/>
      <c r="D45" s="13"/>
      <c r="E45" s="33"/>
      <c r="F45" s="13"/>
    </row>
    <row r="46" spans="1:6" ht="19.5" x14ac:dyDescent="0.3">
      <c r="A46" s="9" t="s">
        <v>24</v>
      </c>
      <c r="B46" s="10"/>
      <c r="C46" s="11">
        <f>SUM(C47:C48)</f>
        <v>2</v>
      </c>
      <c r="D46" s="12">
        <f>SUM(D47:D48)</f>
        <v>225</v>
      </c>
      <c r="E46" s="11"/>
      <c r="F46" s="12">
        <f>SUM(F47:F48)</f>
        <v>2175</v>
      </c>
    </row>
    <row r="47" spans="1:6" x14ac:dyDescent="0.25">
      <c r="A47" s="13" t="s">
        <v>12</v>
      </c>
      <c r="B47" s="14">
        <v>150</v>
      </c>
      <c r="C47" s="15">
        <v>1</v>
      </c>
      <c r="D47" s="16">
        <f>B47*C47</f>
        <v>150</v>
      </c>
      <c r="E47" s="17">
        <v>10</v>
      </c>
      <c r="F47" s="16">
        <f>D47*E47</f>
        <v>1500</v>
      </c>
    </row>
    <row r="48" spans="1:6" x14ac:dyDescent="0.25">
      <c r="A48" s="18" t="s">
        <v>13</v>
      </c>
      <c r="B48" s="14">
        <v>75</v>
      </c>
      <c r="C48" s="15">
        <v>1</v>
      </c>
      <c r="D48" s="16">
        <f>B48*C48</f>
        <v>75</v>
      </c>
      <c r="E48" s="17">
        <v>9</v>
      </c>
      <c r="F48" s="16">
        <f>D48*E48</f>
        <v>675</v>
      </c>
    </row>
    <row r="49" spans="1:6" x14ac:dyDescent="0.25">
      <c r="A49" s="19"/>
      <c r="B49" s="20"/>
      <c r="C49" s="21"/>
      <c r="D49" s="22"/>
      <c r="E49" s="23"/>
      <c r="F49" s="22"/>
    </row>
    <row r="50" spans="1:6" ht="19.5" x14ac:dyDescent="0.3">
      <c r="A50" s="9" t="s">
        <v>25</v>
      </c>
      <c r="B50" s="10"/>
      <c r="C50" s="11">
        <f>SUM(C51:C53)</f>
        <v>3</v>
      </c>
      <c r="D50" s="12">
        <f>SUM(D51:D53)</f>
        <v>300</v>
      </c>
      <c r="E50" s="11"/>
      <c r="F50" s="12">
        <f>SUM(F51:F53)</f>
        <v>3150</v>
      </c>
    </row>
    <row r="51" spans="1:6" x14ac:dyDescent="0.25">
      <c r="A51" s="13" t="s">
        <v>12</v>
      </c>
      <c r="B51" s="14">
        <v>150</v>
      </c>
      <c r="C51" s="15">
        <v>1</v>
      </c>
      <c r="D51" s="16">
        <f>B51*C51</f>
        <v>150</v>
      </c>
      <c r="E51" s="17">
        <v>12</v>
      </c>
      <c r="F51" s="16">
        <f>D51*E51</f>
        <v>1800</v>
      </c>
    </row>
    <row r="52" spans="1:6" x14ac:dyDescent="0.25">
      <c r="A52" s="18" t="s">
        <v>13</v>
      </c>
      <c r="B52" s="14">
        <v>75</v>
      </c>
      <c r="C52" s="15">
        <v>1</v>
      </c>
      <c r="D52" s="16">
        <f>B52*C52</f>
        <v>75</v>
      </c>
      <c r="E52" s="17">
        <v>9</v>
      </c>
      <c r="F52" s="16">
        <f>D52*E52</f>
        <v>675</v>
      </c>
    </row>
    <row r="53" spans="1:6" x14ac:dyDescent="0.25">
      <c r="A53" s="19" t="s">
        <v>13</v>
      </c>
      <c r="B53" s="20">
        <v>75</v>
      </c>
      <c r="C53" s="21">
        <v>1</v>
      </c>
      <c r="D53" s="22">
        <v>75</v>
      </c>
      <c r="E53" s="23">
        <v>9</v>
      </c>
      <c r="F53" s="22">
        <f>D53*E53</f>
        <v>675</v>
      </c>
    </row>
    <row r="54" spans="1:6" ht="19.5" x14ac:dyDescent="0.3">
      <c r="A54" s="9" t="s">
        <v>26</v>
      </c>
      <c r="B54" s="10"/>
      <c r="C54" s="11">
        <f>SUM(C55:C59)</f>
        <v>5</v>
      </c>
      <c r="D54" s="12">
        <f>SUM(D55:D59)</f>
        <v>930</v>
      </c>
      <c r="E54" s="11"/>
      <c r="F54" s="12">
        <f>SUM(F55:F59)</f>
        <v>10860</v>
      </c>
    </row>
    <row r="55" spans="1:6" x14ac:dyDescent="0.25">
      <c r="A55" s="13" t="s">
        <v>12</v>
      </c>
      <c r="B55" s="14">
        <v>330</v>
      </c>
      <c r="C55" s="15">
        <v>1</v>
      </c>
      <c r="D55" s="16">
        <f>B55*C55</f>
        <v>330</v>
      </c>
      <c r="E55" s="17">
        <v>12</v>
      </c>
      <c r="F55" s="16">
        <f>D55*E55</f>
        <v>3960</v>
      </c>
    </row>
    <row r="56" spans="1:6" x14ac:dyDescent="0.25">
      <c r="A56" s="18" t="s">
        <v>27</v>
      </c>
      <c r="B56" s="14">
        <v>150</v>
      </c>
      <c r="C56" s="15">
        <v>1</v>
      </c>
      <c r="D56" s="16">
        <f>B56*C56</f>
        <v>150</v>
      </c>
      <c r="E56" s="17">
        <v>12</v>
      </c>
      <c r="F56" s="16">
        <f>D56*E56</f>
        <v>1800</v>
      </c>
    </row>
    <row r="57" spans="1:6" x14ac:dyDescent="0.25">
      <c r="A57" s="18" t="s">
        <v>13</v>
      </c>
      <c r="B57" s="14">
        <v>150</v>
      </c>
      <c r="C57" s="15">
        <v>1</v>
      </c>
      <c r="D57" s="16">
        <f>B57*C57</f>
        <v>150</v>
      </c>
      <c r="E57" s="17">
        <v>12</v>
      </c>
      <c r="F57" s="16">
        <f>D57*E57</f>
        <v>1800</v>
      </c>
    </row>
    <row r="58" spans="1:6" x14ac:dyDescent="0.25">
      <c r="A58" s="18" t="s">
        <v>13</v>
      </c>
      <c r="B58" s="14">
        <v>150</v>
      </c>
      <c r="C58" s="15">
        <v>1</v>
      </c>
      <c r="D58" s="16">
        <v>150</v>
      </c>
      <c r="E58" s="17">
        <v>12</v>
      </c>
      <c r="F58" s="16">
        <f>D58*E58</f>
        <v>1800</v>
      </c>
    </row>
    <row r="59" spans="1:6" x14ac:dyDescent="0.25">
      <c r="A59" s="18" t="s">
        <v>13</v>
      </c>
      <c r="B59" s="20">
        <v>150</v>
      </c>
      <c r="C59" s="21">
        <v>1</v>
      </c>
      <c r="D59" s="22">
        <v>150</v>
      </c>
      <c r="E59" s="23">
        <v>10</v>
      </c>
      <c r="F59" s="22">
        <f>D59*E59</f>
        <v>1500</v>
      </c>
    </row>
    <row r="60" spans="1:6" ht="19.5" x14ac:dyDescent="0.3">
      <c r="A60" s="9" t="s">
        <v>28</v>
      </c>
      <c r="B60" s="10"/>
      <c r="C60" s="11">
        <f>SUM(C61:C63)</f>
        <v>3</v>
      </c>
      <c r="D60" s="12">
        <f>SUM(D61:D63)</f>
        <v>400</v>
      </c>
      <c r="E60" s="11"/>
      <c r="F60" s="12">
        <f>SUM(F61:F63)</f>
        <v>4425</v>
      </c>
    </row>
    <row r="61" spans="1:6" x14ac:dyDescent="0.25">
      <c r="A61" s="34" t="s">
        <v>12</v>
      </c>
      <c r="B61" s="29">
        <v>250</v>
      </c>
      <c r="C61" s="30">
        <v>1</v>
      </c>
      <c r="D61" s="31">
        <f t="shared" ref="D61:D63" si="0">B61*C61</f>
        <v>250</v>
      </c>
      <c r="E61" s="32">
        <v>12</v>
      </c>
      <c r="F61" s="31">
        <f t="shared" ref="F61" si="1">D61*E61</f>
        <v>3000</v>
      </c>
    </row>
    <row r="62" spans="1:6" x14ac:dyDescent="0.25">
      <c r="A62" s="18" t="s">
        <v>13</v>
      </c>
      <c r="B62" s="14">
        <v>75</v>
      </c>
      <c r="C62" s="15">
        <v>1</v>
      </c>
      <c r="D62" s="16">
        <f t="shared" si="0"/>
        <v>75</v>
      </c>
      <c r="E62" s="17">
        <v>9</v>
      </c>
      <c r="F62" s="16">
        <f>D62*E62</f>
        <v>675</v>
      </c>
    </row>
    <row r="63" spans="1:6" x14ac:dyDescent="0.25">
      <c r="A63" s="18" t="s">
        <v>13</v>
      </c>
      <c r="B63" s="14">
        <v>75</v>
      </c>
      <c r="C63" s="15">
        <v>1</v>
      </c>
      <c r="D63" s="16">
        <f t="shared" si="0"/>
        <v>75</v>
      </c>
      <c r="E63" s="17">
        <v>10</v>
      </c>
      <c r="F63" s="16">
        <f>D63*E63</f>
        <v>750</v>
      </c>
    </row>
    <row r="64" spans="1:6" ht="19.5" x14ac:dyDescent="0.3">
      <c r="A64" s="9" t="s">
        <v>29</v>
      </c>
      <c r="B64" s="10"/>
      <c r="C64" s="11">
        <f>SUM(C65:C66)</f>
        <v>2</v>
      </c>
      <c r="D64" s="12">
        <f>SUM(D65:D66)</f>
        <v>225</v>
      </c>
      <c r="E64" s="11"/>
      <c r="F64" s="12">
        <f>SUM(F65:F66)</f>
        <v>1500</v>
      </c>
    </row>
    <row r="65" spans="1:6" x14ac:dyDescent="0.25">
      <c r="A65" s="34" t="s">
        <v>12</v>
      </c>
      <c r="B65" s="29">
        <v>150</v>
      </c>
      <c r="C65" s="30">
        <v>1</v>
      </c>
      <c r="D65" s="31">
        <f t="shared" ref="D65:D66" si="2">B65*C65</f>
        <v>150</v>
      </c>
      <c r="E65" s="32">
        <v>9</v>
      </c>
      <c r="F65" s="31">
        <f t="shared" ref="F65:F66" si="3">D65*E65</f>
        <v>1350</v>
      </c>
    </row>
    <row r="66" spans="1:6" x14ac:dyDescent="0.25">
      <c r="A66" s="18" t="s">
        <v>13</v>
      </c>
      <c r="B66" s="14">
        <v>75</v>
      </c>
      <c r="C66" s="15">
        <v>1</v>
      </c>
      <c r="D66" s="16">
        <f t="shared" si="2"/>
        <v>75</v>
      </c>
      <c r="E66" s="17">
        <v>2</v>
      </c>
      <c r="F66" s="16">
        <f t="shared" si="3"/>
        <v>150</v>
      </c>
    </row>
    <row r="67" spans="1:6" x14ac:dyDescent="0.25">
      <c r="A67" s="18"/>
      <c r="B67" s="14"/>
      <c r="C67" s="15"/>
      <c r="D67" s="16"/>
      <c r="E67" s="17"/>
      <c r="F67" s="16"/>
    </row>
    <row r="68" spans="1:6" ht="19.5" x14ac:dyDescent="0.3">
      <c r="A68" s="9" t="s">
        <v>30</v>
      </c>
      <c r="B68" s="10"/>
      <c r="C68" s="11">
        <f>SUM(C69:C70)</f>
        <v>2</v>
      </c>
      <c r="D68" s="12">
        <f>SUM(D69:D70)</f>
        <v>300</v>
      </c>
      <c r="E68" s="11"/>
      <c r="F68" s="9">
        <f>SUM(F69:F70)</f>
        <v>3150</v>
      </c>
    </row>
    <row r="69" spans="1:6" x14ac:dyDescent="0.25">
      <c r="A69" s="18" t="s">
        <v>13</v>
      </c>
      <c r="B69" s="14">
        <v>150</v>
      </c>
      <c r="C69" s="15">
        <v>1</v>
      </c>
      <c r="D69" s="16">
        <f>B69*C69</f>
        <v>150</v>
      </c>
      <c r="E69" s="17">
        <v>12</v>
      </c>
      <c r="F69" s="16">
        <f>D69*E69</f>
        <v>1800</v>
      </c>
    </row>
    <row r="70" spans="1:6" x14ac:dyDescent="0.25">
      <c r="A70" s="18" t="s">
        <v>13</v>
      </c>
      <c r="B70" s="14">
        <v>150</v>
      </c>
      <c r="C70" s="15">
        <v>1</v>
      </c>
      <c r="D70" s="16">
        <f>B70*C70</f>
        <v>150</v>
      </c>
      <c r="E70" s="17">
        <v>9</v>
      </c>
      <c r="F70" s="16">
        <f>D70*E70</f>
        <v>1350</v>
      </c>
    </row>
    <row r="71" spans="1:6" x14ac:dyDescent="0.25">
      <c r="A71" s="18"/>
      <c r="B71" s="14"/>
      <c r="C71" s="15"/>
      <c r="D71" s="16"/>
      <c r="E71" s="17"/>
      <c r="F71" s="16"/>
    </row>
    <row r="72" spans="1:6" ht="19.5" x14ac:dyDescent="0.3">
      <c r="A72" s="9" t="s">
        <v>31</v>
      </c>
      <c r="B72" s="10"/>
      <c r="C72" s="11">
        <f>SUM(C73)</f>
        <v>1</v>
      </c>
      <c r="D72" s="12">
        <f>SUM(D73)</f>
        <v>150</v>
      </c>
      <c r="E72" s="11"/>
      <c r="F72" s="9">
        <f>SUM(F73)</f>
        <v>1350</v>
      </c>
    </row>
    <row r="73" spans="1:6" x14ac:dyDescent="0.25">
      <c r="A73" s="34" t="s">
        <v>12</v>
      </c>
      <c r="B73" s="29">
        <v>150</v>
      </c>
      <c r="C73" s="30">
        <v>1</v>
      </c>
      <c r="D73" s="31">
        <f t="shared" ref="D73" si="4">B73*C73</f>
        <v>150</v>
      </c>
      <c r="E73" s="32">
        <v>9</v>
      </c>
      <c r="F73" s="31">
        <f>D73*E73</f>
        <v>1350</v>
      </c>
    </row>
    <row r="74" spans="1:6" x14ac:dyDescent="0.25">
      <c r="A74" s="13"/>
      <c r="B74" s="14"/>
      <c r="C74" s="15"/>
      <c r="D74" s="16"/>
      <c r="E74" s="17"/>
      <c r="F74" s="16"/>
    </row>
    <row r="75" spans="1:6" ht="19.5" x14ac:dyDescent="0.3">
      <c r="A75" s="9" t="s">
        <v>32</v>
      </c>
      <c r="B75" s="10"/>
      <c r="C75" s="11">
        <f>SUM(C76:C77)</f>
        <v>3</v>
      </c>
      <c r="D75" s="12">
        <f>SUM(D76:D77)</f>
        <v>300</v>
      </c>
      <c r="E75" s="11"/>
      <c r="F75" s="12">
        <f>SUM(F76:F77)</f>
        <v>3300</v>
      </c>
    </row>
    <row r="76" spans="1:6" x14ac:dyDescent="0.25">
      <c r="A76" s="13" t="s">
        <v>12</v>
      </c>
      <c r="B76" s="14">
        <v>150</v>
      </c>
      <c r="C76" s="15">
        <v>1</v>
      </c>
      <c r="D76" s="16">
        <v>150</v>
      </c>
      <c r="E76" s="17">
        <v>12</v>
      </c>
      <c r="F76" s="16">
        <f>D76*E76</f>
        <v>1800</v>
      </c>
    </row>
    <row r="77" spans="1:6" x14ac:dyDescent="0.25">
      <c r="A77" s="18" t="s">
        <v>13</v>
      </c>
      <c r="B77" s="35">
        <v>75</v>
      </c>
      <c r="C77" s="15">
        <v>2</v>
      </c>
      <c r="D77" s="36">
        <f t="shared" ref="D77" si="5">B77*C77</f>
        <v>150</v>
      </c>
      <c r="E77" s="17">
        <v>10</v>
      </c>
      <c r="F77" s="16">
        <f>D77*E77</f>
        <v>1500</v>
      </c>
    </row>
    <row r="78" spans="1:6" x14ac:dyDescent="0.25">
      <c r="A78" s="18"/>
      <c r="B78" s="35"/>
      <c r="C78" s="15"/>
      <c r="D78" s="36"/>
      <c r="E78" s="17"/>
      <c r="F78" s="16"/>
    </row>
    <row r="79" spans="1:6" ht="19.5" x14ac:dyDescent="0.3">
      <c r="A79" s="9" t="s">
        <v>33</v>
      </c>
      <c r="B79" s="10"/>
      <c r="C79" s="11">
        <f>SUM(C80:C82)</f>
        <v>5</v>
      </c>
      <c r="D79" s="12">
        <f>SUM(D80:D82)</f>
        <v>300</v>
      </c>
      <c r="E79" s="11"/>
      <c r="F79" s="12">
        <f>SUM(F80:F82)</f>
        <v>3000</v>
      </c>
    </row>
    <row r="80" spans="1:6" x14ac:dyDescent="0.25">
      <c r="A80" s="13" t="s">
        <v>34</v>
      </c>
      <c r="B80" s="14">
        <v>100</v>
      </c>
      <c r="C80" s="15">
        <v>1</v>
      </c>
      <c r="D80" s="16">
        <v>100</v>
      </c>
      <c r="E80" s="17">
        <v>10</v>
      </c>
      <c r="F80" s="16">
        <f>D80*E80</f>
        <v>1000</v>
      </c>
    </row>
    <row r="81" spans="1:6" x14ac:dyDescent="0.25">
      <c r="A81" s="18" t="s">
        <v>35</v>
      </c>
      <c r="B81" s="35">
        <v>50</v>
      </c>
      <c r="C81" s="15">
        <v>2</v>
      </c>
      <c r="D81" s="36">
        <f t="shared" ref="D81" si="6">B81*C81</f>
        <v>100</v>
      </c>
      <c r="E81" s="17">
        <v>10</v>
      </c>
      <c r="F81" s="16">
        <f>D81*E81</f>
        <v>1000</v>
      </c>
    </row>
    <row r="82" spans="1:6" x14ac:dyDescent="0.25">
      <c r="A82" s="18" t="s">
        <v>36</v>
      </c>
      <c r="B82" s="35">
        <v>50</v>
      </c>
      <c r="C82" s="15">
        <v>2</v>
      </c>
      <c r="D82" s="36">
        <f>B82*C82</f>
        <v>100</v>
      </c>
      <c r="E82" s="17">
        <v>10</v>
      </c>
      <c r="F82" s="16">
        <f>D82*E82</f>
        <v>1000</v>
      </c>
    </row>
    <row r="83" spans="1:6" x14ac:dyDescent="0.25">
      <c r="A83" s="18"/>
      <c r="B83" s="35"/>
      <c r="C83" s="15"/>
      <c r="D83" s="36"/>
      <c r="E83" s="17"/>
      <c r="F83" s="16"/>
    </row>
    <row r="84" spans="1:6" ht="19.5" x14ac:dyDescent="0.3">
      <c r="A84" s="9" t="s">
        <v>37</v>
      </c>
      <c r="B84" s="10"/>
      <c r="C84" s="11">
        <f>SUM(C85:C88)</f>
        <v>3</v>
      </c>
      <c r="D84" s="12">
        <f>SUM(D85:D88)</f>
        <v>300</v>
      </c>
      <c r="E84" s="11"/>
      <c r="F84" s="12">
        <f>SUM(F85:F88)</f>
        <v>3000</v>
      </c>
    </row>
    <row r="85" spans="1:6" x14ac:dyDescent="0.25">
      <c r="A85" s="13" t="s">
        <v>34</v>
      </c>
      <c r="B85" s="14">
        <v>150</v>
      </c>
      <c r="C85" s="15">
        <v>1</v>
      </c>
      <c r="D85" s="16">
        <v>150</v>
      </c>
      <c r="E85" s="17">
        <v>10</v>
      </c>
      <c r="F85" s="16">
        <f>D85*E85</f>
        <v>1500</v>
      </c>
    </row>
    <row r="86" spans="1:6" x14ac:dyDescent="0.25">
      <c r="A86" s="13" t="s">
        <v>38</v>
      </c>
      <c r="B86" s="35">
        <v>75</v>
      </c>
      <c r="C86" s="15">
        <v>1</v>
      </c>
      <c r="D86" s="36">
        <v>75</v>
      </c>
      <c r="E86" s="17">
        <v>10</v>
      </c>
      <c r="F86" s="16">
        <f>D86*E86</f>
        <v>750</v>
      </c>
    </row>
    <row r="87" spans="1:6" x14ac:dyDescent="0.25">
      <c r="A87" s="13" t="s">
        <v>38</v>
      </c>
      <c r="B87" s="35">
        <v>75</v>
      </c>
      <c r="C87" s="15">
        <v>1</v>
      </c>
      <c r="D87" s="36">
        <f t="shared" ref="D87" si="7">B87*C87</f>
        <v>75</v>
      </c>
      <c r="E87" s="17">
        <v>10</v>
      </c>
      <c r="F87" s="16">
        <f>D87*E87</f>
        <v>750</v>
      </c>
    </row>
    <row r="88" spans="1:6" x14ac:dyDescent="0.25">
      <c r="A88" s="13"/>
      <c r="B88" s="35"/>
      <c r="C88" s="15"/>
      <c r="D88" s="36"/>
      <c r="E88" s="17"/>
      <c r="F88" s="16"/>
    </row>
    <row r="89" spans="1:6" x14ac:dyDescent="0.25">
      <c r="A89" s="13"/>
      <c r="B89" s="35"/>
      <c r="C89" s="15"/>
      <c r="D89" s="36"/>
      <c r="E89" s="17"/>
      <c r="F89" s="16"/>
    </row>
    <row r="90" spans="1:6" ht="19.5" x14ac:dyDescent="0.3">
      <c r="A90" s="9" t="s">
        <v>39</v>
      </c>
      <c r="B90" s="10"/>
      <c r="C90" s="11">
        <f>SUM(C91:C92)</f>
        <v>3</v>
      </c>
      <c r="D90" s="12">
        <f>SUM(D91:D92)</f>
        <v>100</v>
      </c>
      <c r="E90" s="11"/>
      <c r="F90" s="12">
        <f>SUM(F91:F92)</f>
        <v>1000</v>
      </c>
    </row>
    <row r="91" spans="1:6" x14ac:dyDescent="0.25">
      <c r="A91" s="13" t="s">
        <v>34</v>
      </c>
      <c r="B91" s="14">
        <v>50</v>
      </c>
      <c r="C91" s="15">
        <v>1</v>
      </c>
      <c r="D91" s="16">
        <v>50</v>
      </c>
      <c r="E91" s="17">
        <v>10</v>
      </c>
      <c r="F91" s="16">
        <f>D91*E91</f>
        <v>500</v>
      </c>
    </row>
    <row r="92" spans="1:6" x14ac:dyDescent="0.25">
      <c r="A92" s="18" t="s">
        <v>40</v>
      </c>
      <c r="B92" s="35">
        <v>25</v>
      </c>
      <c r="C92" s="15">
        <v>2</v>
      </c>
      <c r="D92" s="36">
        <f t="shared" ref="D92" si="8">B92*C92</f>
        <v>50</v>
      </c>
      <c r="E92" s="17">
        <v>10</v>
      </c>
      <c r="F92" s="16">
        <f>D92*E92</f>
        <v>500</v>
      </c>
    </row>
    <row r="93" spans="1:6" x14ac:dyDescent="0.25">
      <c r="A93" s="18"/>
      <c r="B93" s="35"/>
      <c r="C93" s="15"/>
      <c r="D93" s="36"/>
      <c r="E93" s="17"/>
      <c r="F93" s="16"/>
    </row>
    <row r="94" spans="1:6" ht="19.5" x14ac:dyDescent="0.3">
      <c r="A94" s="9" t="s">
        <v>41</v>
      </c>
      <c r="B94" s="10"/>
      <c r="C94" s="11">
        <f>SUM(C95:C96)</f>
        <v>3</v>
      </c>
      <c r="D94" s="12">
        <f>SUM(D95:D96)</f>
        <v>100</v>
      </c>
      <c r="E94" s="11"/>
      <c r="F94" s="12">
        <f>SUM(F95:F96)</f>
        <v>1000</v>
      </c>
    </row>
    <row r="95" spans="1:6" x14ac:dyDescent="0.25">
      <c r="A95" s="13" t="s">
        <v>34</v>
      </c>
      <c r="B95" s="14">
        <v>50</v>
      </c>
      <c r="C95" s="15">
        <v>1</v>
      </c>
      <c r="D95" s="16">
        <v>50</v>
      </c>
      <c r="E95" s="17">
        <v>10</v>
      </c>
      <c r="F95" s="16">
        <f>D95*E95</f>
        <v>500</v>
      </c>
    </row>
    <row r="96" spans="1:6" x14ac:dyDescent="0.25">
      <c r="A96" s="18" t="s">
        <v>40</v>
      </c>
      <c r="B96" s="35">
        <v>25</v>
      </c>
      <c r="C96" s="15">
        <v>2</v>
      </c>
      <c r="D96" s="36">
        <f>B96*C96</f>
        <v>50</v>
      </c>
      <c r="E96" s="17">
        <v>10</v>
      </c>
      <c r="F96" s="16">
        <f>D96*E96</f>
        <v>500</v>
      </c>
    </row>
    <row r="97" spans="1:6" x14ac:dyDescent="0.25">
      <c r="A97" s="18"/>
      <c r="B97" s="35"/>
      <c r="C97" s="15"/>
      <c r="D97" s="36"/>
      <c r="E97" s="17"/>
      <c r="F97" s="16"/>
    </row>
    <row r="98" spans="1:6" ht="19.5" x14ac:dyDescent="0.3">
      <c r="A98" s="9" t="s">
        <v>42</v>
      </c>
      <c r="B98" s="10"/>
      <c r="C98" s="11">
        <f>SUM(C99:C101)</f>
        <v>5</v>
      </c>
      <c r="D98" s="12">
        <f>SUM(D99:D101)</f>
        <v>150</v>
      </c>
      <c r="E98" s="11"/>
      <c r="F98" s="12">
        <f>SUM(F99:F101)</f>
        <v>1500</v>
      </c>
    </row>
    <row r="99" spans="1:6" x14ac:dyDescent="0.25">
      <c r="A99" s="13" t="s">
        <v>34</v>
      </c>
      <c r="B99" s="14">
        <v>50</v>
      </c>
      <c r="C99" s="15">
        <v>1</v>
      </c>
      <c r="D99" s="16">
        <v>50</v>
      </c>
      <c r="E99" s="17">
        <v>10</v>
      </c>
      <c r="F99" s="16">
        <f>D99*E99</f>
        <v>500</v>
      </c>
    </row>
    <row r="100" spans="1:6" x14ac:dyDescent="0.25">
      <c r="A100" s="18" t="s">
        <v>35</v>
      </c>
      <c r="B100" s="35">
        <v>25</v>
      </c>
      <c r="C100" s="15">
        <v>4</v>
      </c>
      <c r="D100" s="36">
        <f>B100*C100</f>
        <v>100</v>
      </c>
      <c r="E100" s="17">
        <v>10</v>
      </c>
      <c r="F100" s="16">
        <f>D100*E100</f>
        <v>1000</v>
      </c>
    </row>
    <row r="101" spans="1:6" x14ac:dyDescent="0.25">
      <c r="A101" s="18"/>
      <c r="B101" s="35"/>
      <c r="C101" s="15"/>
      <c r="D101" s="36"/>
      <c r="E101" s="17"/>
      <c r="F101" s="16"/>
    </row>
    <row r="102" spans="1:6" x14ac:dyDescent="0.25">
      <c r="A102" s="18"/>
      <c r="B102" s="35"/>
      <c r="C102" s="15"/>
      <c r="D102" s="36"/>
      <c r="E102" s="17"/>
      <c r="F102" s="16"/>
    </row>
    <row r="103" spans="1:6" ht="19.5" x14ac:dyDescent="0.3">
      <c r="A103" s="9" t="s">
        <v>43</v>
      </c>
      <c r="B103" s="10"/>
      <c r="C103" s="11">
        <f>SUM(C104:C106)</f>
        <v>5</v>
      </c>
      <c r="D103" s="12">
        <f>SUM(D104:D106)</f>
        <v>150</v>
      </c>
      <c r="E103" s="11"/>
      <c r="F103" s="12">
        <f>SUM(F104:F106)</f>
        <v>1500</v>
      </c>
    </row>
    <row r="104" spans="1:6" x14ac:dyDescent="0.25">
      <c r="A104" s="13" t="s">
        <v>34</v>
      </c>
      <c r="B104" s="14">
        <v>50</v>
      </c>
      <c r="C104" s="15">
        <v>1</v>
      </c>
      <c r="D104" s="16">
        <v>50</v>
      </c>
      <c r="E104" s="17">
        <v>10</v>
      </c>
      <c r="F104" s="16">
        <f>D104*E104</f>
        <v>500</v>
      </c>
    </row>
    <row r="105" spans="1:6" x14ac:dyDescent="0.25">
      <c r="A105" s="18" t="s">
        <v>35</v>
      </c>
      <c r="B105" s="35">
        <v>25</v>
      </c>
      <c r="C105" s="15">
        <v>4</v>
      </c>
      <c r="D105" s="36">
        <f>B105*C105</f>
        <v>100</v>
      </c>
      <c r="E105" s="17">
        <v>10</v>
      </c>
      <c r="F105" s="16">
        <f>D105*E105</f>
        <v>1000</v>
      </c>
    </row>
    <row r="106" spans="1:6" x14ac:dyDescent="0.25">
      <c r="A106" s="18"/>
      <c r="B106" s="35"/>
      <c r="C106" s="15"/>
      <c r="D106" s="36"/>
      <c r="E106" s="17"/>
      <c r="F106" s="16"/>
    </row>
    <row r="107" spans="1:6" x14ac:dyDescent="0.25">
      <c r="A107" s="18"/>
      <c r="B107" s="35"/>
      <c r="C107" s="15"/>
      <c r="D107" s="36"/>
      <c r="E107" s="17"/>
      <c r="F107" s="16"/>
    </row>
    <row r="108" spans="1:6" ht="19.5" x14ac:dyDescent="0.3">
      <c r="A108" s="9" t="s">
        <v>44</v>
      </c>
      <c r="B108" s="10"/>
      <c r="C108" s="11">
        <f>SUM(C109:C110)</f>
        <v>3</v>
      </c>
      <c r="D108" s="12">
        <f>SUM(D109:D110)</f>
        <v>300</v>
      </c>
      <c r="E108" s="11"/>
      <c r="F108" s="12">
        <f>SUM(F109:F110)</f>
        <v>3000</v>
      </c>
    </row>
    <row r="109" spans="1:6" x14ac:dyDescent="0.25">
      <c r="A109" s="13" t="s">
        <v>34</v>
      </c>
      <c r="B109" s="14">
        <v>150</v>
      </c>
      <c r="C109" s="15">
        <v>1</v>
      </c>
      <c r="D109" s="16">
        <v>150</v>
      </c>
      <c r="E109" s="17">
        <v>10</v>
      </c>
      <c r="F109" s="16">
        <f>D109*E109</f>
        <v>1500</v>
      </c>
    </row>
    <row r="110" spans="1:6" x14ac:dyDescent="0.25">
      <c r="A110" s="18" t="s">
        <v>10</v>
      </c>
      <c r="B110" s="35">
        <v>75</v>
      </c>
      <c r="C110" s="15">
        <v>2</v>
      </c>
      <c r="D110" s="36">
        <f>B110*C110</f>
        <v>150</v>
      </c>
      <c r="E110" s="17">
        <v>10</v>
      </c>
      <c r="F110" s="16">
        <f>D110*E110</f>
        <v>1500</v>
      </c>
    </row>
    <row r="111" spans="1:6" x14ac:dyDescent="0.25">
      <c r="A111" s="18"/>
      <c r="B111" s="35"/>
      <c r="C111" s="15"/>
      <c r="D111" s="36"/>
      <c r="E111" s="17"/>
      <c r="F111" s="16"/>
    </row>
    <row r="112" spans="1:6" ht="19.5" x14ac:dyDescent="0.3">
      <c r="A112" s="9" t="s">
        <v>45</v>
      </c>
      <c r="B112" s="10"/>
      <c r="C112" s="11">
        <f>SUM(C113:C115)</f>
        <v>4</v>
      </c>
      <c r="D112" s="12">
        <f>SUM(D113:D115)</f>
        <v>125</v>
      </c>
      <c r="E112" s="11"/>
      <c r="F112" s="12">
        <f>SUM(F113:F115)</f>
        <v>1250</v>
      </c>
    </row>
    <row r="113" spans="1:6" x14ac:dyDescent="0.25">
      <c r="A113" s="13" t="s">
        <v>34</v>
      </c>
      <c r="B113" s="14">
        <v>50</v>
      </c>
      <c r="C113" s="15">
        <v>1</v>
      </c>
      <c r="D113" s="16">
        <v>50</v>
      </c>
      <c r="E113" s="17">
        <v>10</v>
      </c>
      <c r="F113" s="16">
        <f>D113*E113</f>
        <v>500</v>
      </c>
    </row>
    <row r="114" spans="1:6" x14ac:dyDescent="0.25">
      <c r="A114" s="18" t="s">
        <v>40</v>
      </c>
      <c r="B114" s="35">
        <v>25</v>
      </c>
      <c r="C114" s="15">
        <v>2</v>
      </c>
      <c r="D114" s="36">
        <f>B114*C114</f>
        <v>50</v>
      </c>
      <c r="E114" s="17">
        <v>10</v>
      </c>
      <c r="F114" s="16">
        <f>D114*E114</f>
        <v>500</v>
      </c>
    </row>
    <row r="115" spans="1:6" x14ac:dyDescent="0.25">
      <c r="A115" s="18" t="s">
        <v>35</v>
      </c>
      <c r="B115" s="35">
        <v>25</v>
      </c>
      <c r="C115" s="15">
        <v>1</v>
      </c>
      <c r="D115" s="36">
        <f>B115*C115</f>
        <v>25</v>
      </c>
      <c r="E115" s="17">
        <v>10</v>
      </c>
      <c r="F115" s="16">
        <f>E115*D115</f>
        <v>250</v>
      </c>
    </row>
    <row r="116" spans="1:6" x14ac:dyDescent="0.25">
      <c r="A116" s="18"/>
      <c r="B116" s="35"/>
      <c r="C116" s="15"/>
      <c r="D116" s="36"/>
      <c r="E116" s="17"/>
      <c r="F116" s="16"/>
    </row>
    <row r="117" spans="1:6" ht="19.5" x14ac:dyDescent="0.3">
      <c r="A117" s="9" t="s">
        <v>46</v>
      </c>
      <c r="B117" s="10"/>
      <c r="C117" s="11">
        <f>SUM(C118:C119)</f>
        <v>3</v>
      </c>
      <c r="D117" s="12">
        <f>SUM(D118:D119)</f>
        <v>100</v>
      </c>
      <c r="E117" s="11"/>
      <c r="F117" s="12">
        <f>SUM(F118:F119)</f>
        <v>1000</v>
      </c>
    </row>
    <row r="118" spans="1:6" x14ac:dyDescent="0.25">
      <c r="A118" s="13" t="s">
        <v>34</v>
      </c>
      <c r="B118" s="14">
        <v>50</v>
      </c>
      <c r="C118" s="15">
        <v>1</v>
      </c>
      <c r="D118" s="16">
        <v>50</v>
      </c>
      <c r="E118" s="17">
        <v>10</v>
      </c>
      <c r="F118" s="16">
        <f>D118*E118</f>
        <v>500</v>
      </c>
    </row>
    <row r="119" spans="1:6" x14ac:dyDescent="0.25">
      <c r="A119" s="18" t="s">
        <v>40</v>
      </c>
      <c r="B119" s="35">
        <v>25</v>
      </c>
      <c r="C119" s="15">
        <v>2</v>
      </c>
      <c r="D119" s="36">
        <f>B119*C119</f>
        <v>50</v>
      </c>
      <c r="E119" s="17">
        <v>10</v>
      </c>
      <c r="F119" s="16">
        <f>D119*E119</f>
        <v>500</v>
      </c>
    </row>
    <row r="120" spans="1:6" x14ac:dyDescent="0.25">
      <c r="A120" s="18"/>
      <c r="B120" s="35"/>
      <c r="C120" s="15"/>
      <c r="D120" s="36"/>
      <c r="E120" s="17"/>
      <c r="F120" s="16"/>
    </row>
    <row r="121" spans="1:6" ht="19.5" x14ac:dyDescent="0.3">
      <c r="A121" s="9" t="s">
        <v>47</v>
      </c>
      <c r="B121" s="10"/>
      <c r="C121" s="11">
        <f>SUM(C122:C123)</f>
        <v>3</v>
      </c>
      <c r="D121" s="12">
        <f>SUM(D122:D123)</f>
        <v>100</v>
      </c>
      <c r="E121" s="11"/>
      <c r="F121" s="12">
        <f>SUM(F122:F123)</f>
        <v>1000</v>
      </c>
    </row>
    <row r="122" spans="1:6" x14ac:dyDescent="0.25">
      <c r="A122" s="13" t="s">
        <v>34</v>
      </c>
      <c r="B122" s="14">
        <v>50</v>
      </c>
      <c r="C122" s="15">
        <v>1</v>
      </c>
      <c r="D122" s="16">
        <v>50</v>
      </c>
      <c r="E122" s="17">
        <v>10</v>
      </c>
      <c r="F122" s="16">
        <f>D122*E122</f>
        <v>500</v>
      </c>
    </row>
    <row r="123" spans="1:6" x14ac:dyDescent="0.25">
      <c r="A123" s="18" t="s">
        <v>40</v>
      </c>
      <c r="B123" s="35">
        <v>25</v>
      </c>
      <c r="C123" s="15">
        <v>2</v>
      </c>
      <c r="D123" s="36">
        <f>B123*C123</f>
        <v>50</v>
      </c>
      <c r="E123" s="17">
        <v>10</v>
      </c>
      <c r="F123" s="16">
        <f>D123*E123</f>
        <v>500</v>
      </c>
    </row>
    <row r="124" spans="1:6" x14ac:dyDescent="0.25">
      <c r="A124" s="18"/>
      <c r="B124" s="35"/>
      <c r="C124" s="15"/>
      <c r="D124" s="36"/>
      <c r="E124" s="17"/>
      <c r="F124" s="16"/>
    </row>
    <row r="125" spans="1:6" ht="19.5" x14ac:dyDescent="0.3">
      <c r="A125" s="9" t="s">
        <v>48</v>
      </c>
      <c r="B125" s="10"/>
      <c r="C125" s="11">
        <f>SUM(C126:C127)</f>
        <v>3</v>
      </c>
      <c r="D125" s="12">
        <f>SUM(D126:D127)</f>
        <v>100</v>
      </c>
      <c r="E125" s="11"/>
      <c r="F125" s="12">
        <f>SUM(F126:F127)</f>
        <v>1000</v>
      </c>
    </row>
    <row r="126" spans="1:6" x14ac:dyDescent="0.25">
      <c r="A126" s="13" t="s">
        <v>34</v>
      </c>
      <c r="B126" s="14">
        <v>50</v>
      </c>
      <c r="C126" s="15">
        <v>1</v>
      </c>
      <c r="D126" s="16">
        <v>50</v>
      </c>
      <c r="E126" s="17">
        <v>10</v>
      </c>
      <c r="F126" s="16">
        <f>D126*E126</f>
        <v>500</v>
      </c>
    </row>
    <row r="127" spans="1:6" x14ac:dyDescent="0.25">
      <c r="A127" s="18" t="s">
        <v>40</v>
      </c>
      <c r="B127" s="35">
        <v>25</v>
      </c>
      <c r="C127" s="15">
        <v>2</v>
      </c>
      <c r="D127" s="36">
        <f>B127*C127</f>
        <v>50</v>
      </c>
      <c r="E127" s="17">
        <v>10</v>
      </c>
      <c r="F127" s="16">
        <f>D127*E127</f>
        <v>500</v>
      </c>
    </row>
    <row r="128" spans="1:6" x14ac:dyDescent="0.25">
      <c r="A128" s="18"/>
      <c r="B128" s="35"/>
      <c r="C128" s="15"/>
      <c r="D128" s="36"/>
      <c r="E128" s="17"/>
      <c r="F128" s="16"/>
    </row>
    <row r="129" spans="1:6" ht="19.5" x14ac:dyDescent="0.3">
      <c r="A129" s="9" t="s">
        <v>49</v>
      </c>
      <c r="B129" s="10"/>
      <c r="C129" s="11">
        <f>SUM(C130:C132)</f>
        <v>5</v>
      </c>
      <c r="D129" s="12">
        <f>SUM(D130:D132)</f>
        <v>150</v>
      </c>
      <c r="E129" s="11"/>
      <c r="F129" s="12">
        <f>SUM(F130:F132)</f>
        <v>1500</v>
      </c>
    </row>
    <row r="130" spans="1:6" x14ac:dyDescent="0.25">
      <c r="A130" s="13" t="s">
        <v>34</v>
      </c>
      <c r="B130" s="14">
        <v>50</v>
      </c>
      <c r="C130" s="15">
        <v>1</v>
      </c>
      <c r="D130" s="16">
        <v>50</v>
      </c>
      <c r="E130" s="17">
        <v>10</v>
      </c>
      <c r="F130" s="16">
        <f>D130*E130</f>
        <v>500</v>
      </c>
    </row>
    <row r="131" spans="1:6" x14ac:dyDescent="0.25">
      <c r="A131" s="18" t="s">
        <v>35</v>
      </c>
      <c r="B131" s="35">
        <v>25</v>
      </c>
      <c r="C131" s="15">
        <v>2</v>
      </c>
      <c r="D131" s="36">
        <f>B131*C131</f>
        <v>50</v>
      </c>
      <c r="E131" s="17">
        <v>10</v>
      </c>
      <c r="F131" s="16">
        <f>D131*E131</f>
        <v>500</v>
      </c>
    </row>
    <row r="132" spans="1:6" x14ac:dyDescent="0.25">
      <c r="A132" s="18" t="s">
        <v>40</v>
      </c>
      <c r="B132" s="35">
        <v>25</v>
      </c>
      <c r="C132" s="15">
        <v>2</v>
      </c>
      <c r="D132" s="36">
        <v>50</v>
      </c>
      <c r="E132" s="17">
        <v>10</v>
      </c>
      <c r="F132" s="16">
        <f>D132*E132</f>
        <v>500</v>
      </c>
    </row>
    <row r="133" spans="1:6" ht="19.5" x14ac:dyDescent="0.3">
      <c r="A133" s="9" t="s">
        <v>50</v>
      </c>
      <c r="B133" s="10"/>
      <c r="C133" s="11">
        <f>SUM(C134:C135)</f>
        <v>3</v>
      </c>
      <c r="D133" s="12">
        <f>SUM(D134:D135)</f>
        <v>100</v>
      </c>
      <c r="E133" s="11"/>
      <c r="F133" s="12">
        <f>SUM(F134:F135)</f>
        <v>1000</v>
      </c>
    </row>
    <row r="134" spans="1:6" x14ac:dyDescent="0.25">
      <c r="A134" s="13" t="s">
        <v>34</v>
      </c>
      <c r="B134" s="14">
        <v>50</v>
      </c>
      <c r="C134" s="15">
        <v>1</v>
      </c>
      <c r="D134" s="16">
        <v>50</v>
      </c>
      <c r="E134" s="17">
        <v>10</v>
      </c>
      <c r="F134" s="16">
        <f>D134*E134</f>
        <v>500</v>
      </c>
    </row>
    <row r="135" spans="1:6" x14ac:dyDescent="0.25">
      <c r="A135" s="18" t="s">
        <v>40</v>
      </c>
      <c r="B135" s="35">
        <v>25</v>
      </c>
      <c r="C135" s="15">
        <v>2</v>
      </c>
      <c r="D135" s="36">
        <f>B135*C135</f>
        <v>50</v>
      </c>
      <c r="E135" s="17">
        <v>10</v>
      </c>
      <c r="F135" s="16">
        <f>D135*E135</f>
        <v>500</v>
      </c>
    </row>
    <row r="136" spans="1:6" x14ac:dyDescent="0.25">
      <c r="A136" s="18"/>
      <c r="B136" s="35"/>
      <c r="C136" s="15"/>
      <c r="D136" s="36"/>
      <c r="E136" s="17"/>
      <c r="F136" s="16"/>
    </row>
    <row r="137" spans="1:6" ht="19.5" x14ac:dyDescent="0.3">
      <c r="A137" s="9" t="s">
        <v>51</v>
      </c>
      <c r="B137" s="10"/>
      <c r="C137" s="11">
        <f>SUM(C138:C139)</f>
        <v>2</v>
      </c>
      <c r="D137" s="12">
        <f>SUM(D138:D139)</f>
        <v>75</v>
      </c>
      <c r="E137" s="11"/>
      <c r="F137" s="12">
        <f>SUM(F138:F139)</f>
        <v>750</v>
      </c>
    </row>
    <row r="138" spans="1:6" x14ac:dyDescent="0.25">
      <c r="A138" s="13" t="s">
        <v>34</v>
      </c>
      <c r="B138" s="14">
        <v>50</v>
      </c>
      <c r="C138" s="15">
        <v>1</v>
      </c>
      <c r="D138" s="16">
        <v>50</v>
      </c>
      <c r="E138" s="17">
        <v>10</v>
      </c>
      <c r="F138" s="16">
        <f>D138*E138</f>
        <v>500</v>
      </c>
    </row>
    <row r="139" spans="1:6" x14ac:dyDescent="0.25">
      <c r="A139" s="18" t="s">
        <v>40</v>
      </c>
      <c r="B139" s="35">
        <v>25</v>
      </c>
      <c r="C139" s="15">
        <v>1</v>
      </c>
      <c r="D139" s="36">
        <f>B139*C139</f>
        <v>25</v>
      </c>
      <c r="E139" s="17">
        <v>10</v>
      </c>
      <c r="F139" s="16">
        <f>D139*E139</f>
        <v>250</v>
      </c>
    </row>
    <row r="140" spans="1:6" x14ac:dyDescent="0.25">
      <c r="A140" s="18"/>
      <c r="B140" s="35"/>
      <c r="C140" s="15"/>
      <c r="D140" s="36"/>
      <c r="E140" s="17"/>
      <c r="F140" s="16"/>
    </row>
    <row r="141" spans="1:6" ht="19.5" x14ac:dyDescent="0.3">
      <c r="A141" s="9" t="s">
        <v>52</v>
      </c>
      <c r="B141" s="10"/>
      <c r="C141" s="11">
        <f>SUM(C142:C144)</f>
        <v>5</v>
      </c>
      <c r="D141" s="12">
        <f>SUM(D142:D144)</f>
        <v>150</v>
      </c>
      <c r="E141" s="11"/>
      <c r="F141" s="12">
        <f>SUM(F142:F144)</f>
        <v>1500</v>
      </c>
    </row>
    <row r="142" spans="1:6" x14ac:dyDescent="0.25">
      <c r="A142" s="13" t="s">
        <v>34</v>
      </c>
      <c r="B142" s="14">
        <v>50</v>
      </c>
      <c r="C142" s="15">
        <v>1</v>
      </c>
      <c r="D142" s="16">
        <v>50</v>
      </c>
      <c r="E142" s="17">
        <v>10</v>
      </c>
      <c r="F142" s="16">
        <f>D142*E142</f>
        <v>500</v>
      </c>
    </row>
    <row r="143" spans="1:6" x14ac:dyDescent="0.25">
      <c r="A143" s="18" t="s">
        <v>35</v>
      </c>
      <c r="B143" s="35">
        <v>25</v>
      </c>
      <c r="C143" s="15">
        <v>2</v>
      </c>
      <c r="D143" s="36">
        <f>B143*C143</f>
        <v>50</v>
      </c>
      <c r="E143" s="17">
        <v>10</v>
      </c>
      <c r="F143" s="16">
        <f>D143*E143</f>
        <v>500</v>
      </c>
    </row>
    <row r="144" spans="1:6" x14ac:dyDescent="0.25">
      <c r="A144" s="18" t="s">
        <v>40</v>
      </c>
      <c r="B144" s="35">
        <v>25</v>
      </c>
      <c r="C144" s="15">
        <v>2</v>
      </c>
      <c r="D144" s="36">
        <f>B144*C144</f>
        <v>50</v>
      </c>
      <c r="E144" s="17">
        <v>10</v>
      </c>
      <c r="F144" s="16">
        <f>D144*E144</f>
        <v>500</v>
      </c>
    </row>
    <row r="145" spans="1:6" x14ac:dyDescent="0.25">
      <c r="A145" s="18"/>
      <c r="B145" s="35"/>
      <c r="C145" s="15"/>
      <c r="D145" s="36"/>
      <c r="E145" s="17"/>
      <c r="F145" s="16"/>
    </row>
    <row r="146" spans="1:6" ht="19.5" x14ac:dyDescent="0.3">
      <c r="A146" s="9" t="s">
        <v>53</v>
      </c>
      <c r="B146" s="10"/>
      <c r="C146" s="11">
        <f>SUM(C147:C149)</f>
        <v>5</v>
      </c>
      <c r="D146" s="12">
        <f>SUM(D147:D148)</f>
        <v>100</v>
      </c>
      <c r="E146" s="11"/>
      <c r="F146" s="12">
        <f>SUM(F147:F149)</f>
        <v>1500</v>
      </c>
    </row>
    <row r="147" spans="1:6" x14ac:dyDescent="0.25">
      <c r="A147" s="13" t="s">
        <v>34</v>
      </c>
      <c r="B147" s="14">
        <v>50</v>
      </c>
      <c r="C147" s="15">
        <v>1</v>
      </c>
      <c r="D147" s="16">
        <v>50</v>
      </c>
      <c r="E147" s="17">
        <v>10</v>
      </c>
      <c r="F147" s="16">
        <f>D147*E147</f>
        <v>500</v>
      </c>
    </row>
    <row r="148" spans="1:6" x14ac:dyDescent="0.25">
      <c r="A148" s="18" t="s">
        <v>35</v>
      </c>
      <c r="B148" s="35">
        <v>25</v>
      </c>
      <c r="C148" s="15">
        <v>2</v>
      </c>
      <c r="D148" s="36">
        <f>B148*C148</f>
        <v>50</v>
      </c>
      <c r="E148" s="17">
        <v>10</v>
      </c>
      <c r="F148" s="16">
        <f>D148*E148</f>
        <v>500</v>
      </c>
    </row>
    <row r="149" spans="1:6" x14ac:dyDescent="0.25">
      <c r="A149" s="18" t="s">
        <v>54</v>
      </c>
      <c r="B149" s="35">
        <v>25</v>
      </c>
      <c r="C149" s="15">
        <v>2</v>
      </c>
      <c r="D149" s="36">
        <f>C149*B149</f>
        <v>50</v>
      </c>
      <c r="E149" s="17">
        <v>10</v>
      </c>
      <c r="F149" s="16">
        <f>D149*E149</f>
        <v>500</v>
      </c>
    </row>
    <row r="150" spans="1:6" x14ac:dyDescent="0.25">
      <c r="A150" s="18"/>
      <c r="B150" s="35"/>
      <c r="C150" s="15"/>
      <c r="D150" s="36"/>
      <c r="E150" s="17"/>
      <c r="F150" s="16"/>
    </row>
    <row r="151" spans="1:6" ht="19.5" x14ac:dyDescent="0.3">
      <c r="A151" s="9" t="s">
        <v>55</v>
      </c>
      <c r="B151" s="10"/>
      <c r="C151" s="11">
        <f>SUM(C152:C154)</f>
        <v>5</v>
      </c>
      <c r="D151" s="12">
        <f>SUM(D152:D154)</f>
        <v>150</v>
      </c>
      <c r="E151" s="11"/>
      <c r="F151" s="12">
        <f>SUM(F152:F154)</f>
        <v>1500</v>
      </c>
    </row>
    <row r="152" spans="1:6" x14ac:dyDescent="0.25">
      <c r="A152" s="13" t="s">
        <v>34</v>
      </c>
      <c r="B152" s="14">
        <v>50</v>
      </c>
      <c r="C152" s="15">
        <v>1</v>
      </c>
      <c r="D152" s="16">
        <v>50</v>
      </c>
      <c r="E152" s="17">
        <v>10</v>
      </c>
      <c r="F152" s="16">
        <f>D152*E152</f>
        <v>500</v>
      </c>
    </row>
    <row r="153" spans="1:6" x14ac:dyDescent="0.25">
      <c r="A153" s="18" t="s">
        <v>35</v>
      </c>
      <c r="B153" s="35">
        <v>25</v>
      </c>
      <c r="C153" s="15">
        <v>2</v>
      </c>
      <c r="D153" s="36">
        <f>B153*C153</f>
        <v>50</v>
      </c>
      <c r="E153" s="17">
        <v>10</v>
      </c>
      <c r="F153" s="16">
        <f>D153*E153</f>
        <v>500</v>
      </c>
    </row>
    <row r="154" spans="1:6" x14ac:dyDescent="0.25">
      <c r="A154" s="18" t="s">
        <v>54</v>
      </c>
      <c r="B154" s="35">
        <v>25</v>
      </c>
      <c r="C154" s="15">
        <v>2</v>
      </c>
      <c r="D154" s="36">
        <f>B154*C154</f>
        <v>50</v>
      </c>
      <c r="E154" s="17">
        <v>10</v>
      </c>
      <c r="F154" s="16">
        <f>D154*E154</f>
        <v>500</v>
      </c>
    </row>
    <row r="155" spans="1:6" x14ac:dyDescent="0.25">
      <c r="A155" s="18"/>
      <c r="B155" s="35"/>
      <c r="C155" s="15"/>
      <c r="D155" s="36"/>
      <c r="E155" s="17"/>
      <c r="F155" s="16"/>
    </row>
    <row r="156" spans="1:6" ht="19.5" x14ac:dyDescent="0.3">
      <c r="A156" s="9" t="s">
        <v>56</v>
      </c>
      <c r="B156" s="10"/>
      <c r="C156" s="11">
        <f>SUM(C157:C158)</f>
        <v>3</v>
      </c>
      <c r="D156" s="12">
        <f>SUM(D157:D158)</f>
        <v>300</v>
      </c>
      <c r="E156" s="11"/>
      <c r="F156" s="12">
        <f>SUM(F157:F158)</f>
        <v>3000</v>
      </c>
    </row>
    <row r="157" spans="1:6" x14ac:dyDescent="0.25">
      <c r="A157" s="13" t="s">
        <v>34</v>
      </c>
      <c r="B157" s="14">
        <v>150</v>
      </c>
      <c r="C157" s="15">
        <v>1</v>
      </c>
      <c r="D157" s="16">
        <f>B157*C157</f>
        <v>150</v>
      </c>
      <c r="E157" s="17">
        <v>10</v>
      </c>
      <c r="F157" s="16">
        <f>D157*E157</f>
        <v>1500</v>
      </c>
    </row>
    <row r="158" spans="1:6" x14ac:dyDescent="0.25">
      <c r="A158" s="18" t="s">
        <v>10</v>
      </c>
      <c r="B158" s="35">
        <v>75</v>
      </c>
      <c r="C158" s="15">
        <v>2</v>
      </c>
      <c r="D158" s="36">
        <f>B158*C158</f>
        <v>150</v>
      </c>
      <c r="E158" s="17">
        <v>10</v>
      </c>
      <c r="F158" s="16">
        <f>D158*E158</f>
        <v>1500</v>
      </c>
    </row>
    <row r="159" spans="1:6" x14ac:dyDescent="0.25">
      <c r="A159" s="18"/>
      <c r="B159" s="35"/>
      <c r="C159" s="15"/>
      <c r="D159" s="36"/>
      <c r="E159" s="17"/>
      <c r="F159" s="16"/>
    </row>
    <row r="160" spans="1:6" ht="19.5" x14ac:dyDescent="0.3">
      <c r="A160" s="9" t="s">
        <v>57</v>
      </c>
      <c r="B160" s="10"/>
      <c r="C160" s="11">
        <f>SUM(C161:C163)</f>
        <v>5</v>
      </c>
      <c r="D160" s="12">
        <f>SUM(D161:D163)</f>
        <v>150</v>
      </c>
      <c r="E160" s="11"/>
      <c r="F160" s="12">
        <f>SUM(F161:F163)</f>
        <v>1500</v>
      </c>
    </row>
    <row r="161" spans="1:6" x14ac:dyDescent="0.25">
      <c r="A161" s="13" t="s">
        <v>34</v>
      </c>
      <c r="B161" s="14">
        <v>50</v>
      </c>
      <c r="C161" s="15">
        <v>1</v>
      </c>
      <c r="D161" s="16">
        <f>B161*C161</f>
        <v>50</v>
      </c>
      <c r="E161" s="17">
        <v>10</v>
      </c>
      <c r="F161" s="16">
        <f>D161*E161</f>
        <v>500</v>
      </c>
    </row>
    <row r="162" spans="1:6" x14ac:dyDescent="0.25">
      <c r="A162" s="18" t="s">
        <v>35</v>
      </c>
      <c r="B162" s="35">
        <v>25</v>
      </c>
      <c r="C162" s="15">
        <v>2</v>
      </c>
      <c r="D162" s="36">
        <f>B162*C162</f>
        <v>50</v>
      </c>
      <c r="E162" s="17">
        <v>10</v>
      </c>
      <c r="F162" s="16">
        <f>D162*E162</f>
        <v>500</v>
      </c>
    </row>
    <row r="163" spans="1:6" x14ac:dyDescent="0.25">
      <c r="A163" s="18" t="s">
        <v>10</v>
      </c>
      <c r="B163" s="35">
        <v>25</v>
      </c>
      <c r="C163" s="15">
        <v>2</v>
      </c>
      <c r="D163" s="36">
        <f>B163*C163</f>
        <v>50</v>
      </c>
      <c r="E163" s="17">
        <v>10</v>
      </c>
      <c r="F163" s="16">
        <f>D163*E163</f>
        <v>500</v>
      </c>
    </row>
    <row r="164" spans="1:6" x14ac:dyDescent="0.25">
      <c r="A164" s="18"/>
      <c r="B164" s="35"/>
      <c r="C164" s="15"/>
      <c r="D164" s="36"/>
      <c r="E164" s="17"/>
      <c r="F164" s="16"/>
    </row>
    <row r="165" spans="1:6" ht="19.5" x14ac:dyDescent="0.3">
      <c r="A165" s="9" t="s">
        <v>58</v>
      </c>
      <c r="B165" s="10"/>
      <c r="C165" s="11">
        <f>SUM(C166:C168)</f>
        <v>5</v>
      </c>
      <c r="D165" s="12">
        <f>SUM(D166:D168)</f>
        <v>150</v>
      </c>
      <c r="E165" s="11"/>
      <c r="F165" s="12">
        <f>SUM(F166:F168)</f>
        <v>1500</v>
      </c>
    </row>
    <row r="166" spans="1:6" x14ac:dyDescent="0.25">
      <c r="A166" s="13" t="s">
        <v>34</v>
      </c>
      <c r="B166" s="14">
        <v>50</v>
      </c>
      <c r="C166" s="15">
        <v>1</v>
      </c>
      <c r="D166" s="16">
        <f>B166*C166</f>
        <v>50</v>
      </c>
      <c r="E166" s="17">
        <v>10</v>
      </c>
      <c r="F166" s="16">
        <f>D166*E166</f>
        <v>500</v>
      </c>
    </row>
    <row r="167" spans="1:6" x14ac:dyDescent="0.25">
      <c r="A167" s="18" t="s">
        <v>35</v>
      </c>
      <c r="B167" s="35">
        <v>25</v>
      </c>
      <c r="C167" s="15">
        <v>2</v>
      </c>
      <c r="D167" s="36">
        <f>B167*C167</f>
        <v>50</v>
      </c>
      <c r="E167" s="17">
        <v>10</v>
      </c>
      <c r="F167" s="16">
        <f>D167*E167</f>
        <v>500</v>
      </c>
    </row>
    <row r="168" spans="1:6" x14ac:dyDescent="0.25">
      <c r="A168" s="18" t="s">
        <v>10</v>
      </c>
      <c r="B168" s="35">
        <v>25</v>
      </c>
      <c r="C168" s="15">
        <v>2</v>
      </c>
      <c r="D168" s="36">
        <f>B168*C168</f>
        <v>50</v>
      </c>
      <c r="E168" s="17">
        <v>10</v>
      </c>
      <c r="F168" s="16">
        <f>D168*E168</f>
        <v>500</v>
      </c>
    </row>
    <row r="169" spans="1:6" x14ac:dyDescent="0.25">
      <c r="A169" s="18"/>
      <c r="B169" s="35"/>
      <c r="C169" s="15"/>
      <c r="D169" s="36"/>
      <c r="E169" s="17"/>
      <c r="F169" s="16"/>
    </row>
    <row r="170" spans="1:6" ht="19.5" x14ac:dyDescent="0.3">
      <c r="A170" s="9" t="s">
        <v>59</v>
      </c>
      <c r="B170" s="10"/>
      <c r="C170" s="11">
        <f>SUM(C171:C173)</f>
        <v>5</v>
      </c>
      <c r="D170" s="12">
        <f>SUM(D171:D173)</f>
        <v>150</v>
      </c>
      <c r="E170" s="11"/>
      <c r="F170" s="12">
        <f>SUM(F171:F173)</f>
        <v>1500</v>
      </c>
    </row>
    <row r="171" spans="1:6" x14ac:dyDescent="0.25">
      <c r="A171" s="13" t="s">
        <v>34</v>
      </c>
      <c r="B171" s="14">
        <v>50</v>
      </c>
      <c r="C171" s="15">
        <v>1</v>
      </c>
      <c r="D171" s="16">
        <f>B171*C171</f>
        <v>50</v>
      </c>
      <c r="E171" s="17">
        <v>10</v>
      </c>
      <c r="F171" s="16">
        <f>D171*E171</f>
        <v>500</v>
      </c>
    </row>
    <row r="172" spans="1:6" x14ac:dyDescent="0.25">
      <c r="A172" s="18" t="s">
        <v>35</v>
      </c>
      <c r="B172" s="35">
        <v>25</v>
      </c>
      <c r="C172" s="15">
        <v>2</v>
      </c>
      <c r="D172" s="36">
        <f>B172*C172</f>
        <v>50</v>
      </c>
      <c r="E172" s="17">
        <v>10</v>
      </c>
      <c r="F172" s="16">
        <f>D172*E172</f>
        <v>500</v>
      </c>
    </row>
    <row r="173" spans="1:6" x14ac:dyDescent="0.25">
      <c r="A173" s="18" t="s">
        <v>10</v>
      </c>
      <c r="B173" s="35">
        <v>25</v>
      </c>
      <c r="C173" s="15">
        <v>2</v>
      </c>
      <c r="D173" s="36">
        <f>B173*C173</f>
        <v>50</v>
      </c>
      <c r="E173" s="17">
        <v>10</v>
      </c>
      <c r="F173" s="16">
        <f>D173*E173</f>
        <v>500</v>
      </c>
    </row>
    <row r="174" spans="1:6" x14ac:dyDescent="0.25">
      <c r="A174" s="18"/>
      <c r="B174" s="35"/>
      <c r="C174" s="15"/>
      <c r="D174" s="36"/>
      <c r="E174" s="17"/>
      <c r="F174" s="16"/>
    </row>
    <row r="175" spans="1:6" ht="19.5" x14ac:dyDescent="0.3">
      <c r="A175" s="9" t="s">
        <v>60</v>
      </c>
      <c r="B175" s="10"/>
      <c r="C175" s="11">
        <f>SUM(C176:C177)</f>
        <v>3</v>
      </c>
      <c r="D175" s="12">
        <f>SUM(D176:D177)</f>
        <v>100</v>
      </c>
      <c r="E175" s="11"/>
      <c r="F175" s="12">
        <f>SUM(F176:F177)</f>
        <v>1000</v>
      </c>
    </row>
    <row r="176" spans="1:6" x14ac:dyDescent="0.25">
      <c r="A176" s="13" t="s">
        <v>34</v>
      </c>
      <c r="B176" s="14">
        <v>50</v>
      </c>
      <c r="C176" s="15">
        <v>1</v>
      </c>
      <c r="D176" s="16">
        <f>B176*C176</f>
        <v>50</v>
      </c>
      <c r="E176" s="17">
        <v>10</v>
      </c>
      <c r="F176" s="16">
        <f>D176*E176</f>
        <v>500</v>
      </c>
    </row>
    <row r="177" spans="1:6" x14ac:dyDescent="0.25">
      <c r="A177" s="18" t="s">
        <v>40</v>
      </c>
      <c r="B177" s="35">
        <v>25</v>
      </c>
      <c r="C177" s="15">
        <v>2</v>
      </c>
      <c r="D177" s="36">
        <f>B177*C177</f>
        <v>50</v>
      </c>
      <c r="E177" s="17">
        <v>10</v>
      </c>
      <c r="F177" s="16">
        <f>D177*E177</f>
        <v>500</v>
      </c>
    </row>
    <row r="178" spans="1:6" x14ac:dyDescent="0.25">
      <c r="A178" s="18"/>
      <c r="B178" s="35"/>
      <c r="C178" s="15"/>
      <c r="D178" s="36"/>
      <c r="E178" s="17"/>
      <c r="F178" s="16"/>
    </row>
    <row r="179" spans="1:6" ht="19.5" x14ac:dyDescent="0.3">
      <c r="A179" s="9" t="s">
        <v>61</v>
      </c>
      <c r="B179" s="10"/>
      <c r="C179" s="11">
        <f>SUM(C180:C181)</f>
        <v>3</v>
      </c>
      <c r="D179" s="12">
        <f>SUM(D180:D181)</f>
        <v>100</v>
      </c>
      <c r="E179" s="11"/>
      <c r="F179" s="12">
        <f>SUM(F180:F181)</f>
        <v>1000</v>
      </c>
    </row>
    <row r="180" spans="1:6" x14ac:dyDescent="0.25">
      <c r="A180" s="13" t="s">
        <v>34</v>
      </c>
      <c r="B180" s="14">
        <v>50</v>
      </c>
      <c r="C180" s="15">
        <v>1</v>
      </c>
      <c r="D180" s="16">
        <f>B180*C180</f>
        <v>50</v>
      </c>
      <c r="E180" s="17">
        <v>10</v>
      </c>
      <c r="F180" s="16">
        <f>D180*E180</f>
        <v>500</v>
      </c>
    </row>
    <row r="181" spans="1:6" x14ac:dyDescent="0.25">
      <c r="A181" s="18" t="s">
        <v>40</v>
      </c>
      <c r="B181" s="35">
        <v>25</v>
      </c>
      <c r="C181" s="15">
        <v>2</v>
      </c>
      <c r="D181" s="36">
        <f>B181*C181</f>
        <v>50</v>
      </c>
      <c r="E181" s="17">
        <v>10</v>
      </c>
      <c r="F181" s="16">
        <f>D181*E181</f>
        <v>500</v>
      </c>
    </row>
    <row r="182" spans="1:6" x14ac:dyDescent="0.25">
      <c r="A182" s="18"/>
      <c r="B182" s="35"/>
      <c r="C182" s="15"/>
      <c r="D182" s="36"/>
      <c r="E182" s="17"/>
      <c r="F182" s="16"/>
    </row>
    <row r="183" spans="1:6" ht="19.5" x14ac:dyDescent="0.3">
      <c r="A183" s="9" t="s">
        <v>62</v>
      </c>
      <c r="B183" s="10"/>
      <c r="C183" s="11">
        <f>SUM(C184:C186)</f>
        <v>5</v>
      </c>
      <c r="D183" s="12">
        <f>SUM(D184:D186)</f>
        <v>150</v>
      </c>
      <c r="E183" s="11"/>
      <c r="F183" s="12">
        <f>SUM(F184:F186)</f>
        <v>1500</v>
      </c>
    </row>
    <row r="184" spans="1:6" x14ac:dyDescent="0.25">
      <c r="A184" s="13" t="s">
        <v>34</v>
      </c>
      <c r="B184" s="14">
        <v>50</v>
      </c>
      <c r="C184" s="15">
        <v>1</v>
      </c>
      <c r="D184" s="16">
        <f>B184*C184</f>
        <v>50</v>
      </c>
      <c r="E184" s="17">
        <v>10</v>
      </c>
      <c r="F184" s="16">
        <f>D184*E184</f>
        <v>500</v>
      </c>
    </row>
    <row r="185" spans="1:6" x14ac:dyDescent="0.25">
      <c r="A185" s="18" t="s">
        <v>35</v>
      </c>
      <c r="B185" s="35">
        <v>25</v>
      </c>
      <c r="C185" s="15">
        <v>2</v>
      </c>
      <c r="D185" s="36">
        <f>B185*C185</f>
        <v>50</v>
      </c>
      <c r="E185" s="17">
        <v>10</v>
      </c>
      <c r="F185" s="16">
        <f>D185*E185</f>
        <v>500</v>
      </c>
    </row>
    <row r="186" spans="1:6" x14ac:dyDescent="0.25">
      <c r="A186" s="18" t="s">
        <v>40</v>
      </c>
      <c r="B186" s="35">
        <v>25</v>
      </c>
      <c r="C186" s="15">
        <v>2</v>
      </c>
      <c r="D186" s="36">
        <f>B186*C186</f>
        <v>50</v>
      </c>
      <c r="E186" s="17">
        <v>10</v>
      </c>
      <c r="F186" s="16">
        <f>D186*E186</f>
        <v>500</v>
      </c>
    </row>
    <row r="187" spans="1:6" x14ac:dyDescent="0.25">
      <c r="A187" s="18"/>
      <c r="B187" s="35"/>
      <c r="C187" s="15"/>
      <c r="D187" s="36"/>
      <c r="E187" s="17"/>
      <c r="F187" s="16"/>
    </row>
    <row r="188" spans="1:6" ht="19.5" x14ac:dyDescent="0.3">
      <c r="A188" s="9" t="s">
        <v>63</v>
      </c>
      <c r="B188" s="10"/>
      <c r="C188" s="11">
        <f>SUM(C189:C190)</f>
        <v>3</v>
      </c>
      <c r="D188" s="12">
        <f>SUM(D189:D190)</f>
        <v>100</v>
      </c>
      <c r="E188" s="11"/>
      <c r="F188" s="12">
        <f>SUM(F189:F190)</f>
        <v>1000</v>
      </c>
    </row>
    <row r="189" spans="1:6" x14ac:dyDescent="0.25">
      <c r="A189" s="13" t="s">
        <v>34</v>
      </c>
      <c r="B189" s="14">
        <v>50</v>
      </c>
      <c r="C189" s="15">
        <v>1</v>
      </c>
      <c r="D189" s="16">
        <f>B189*C189</f>
        <v>50</v>
      </c>
      <c r="E189" s="17">
        <v>10</v>
      </c>
      <c r="F189" s="16">
        <f>D189*E189</f>
        <v>500</v>
      </c>
    </row>
    <row r="190" spans="1:6" x14ac:dyDescent="0.25">
      <c r="A190" s="18" t="s">
        <v>40</v>
      </c>
      <c r="B190" s="35">
        <v>25</v>
      </c>
      <c r="C190" s="15">
        <v>2</v>
      </c>
      <c r="D190" s="36">
        <f>B190*C190</f>
        <v>50</v>
      </c>
      <c r="E190" s="17">
        <v>10</v>
      </c>
      <c r="F190" s="16">
        <f>D190*E190</f>
        <v>500</v>
      </c>
    </row>
    <row r="191" spans="1:6" x14ac:dyDescent="0.25">
      <c r="A191" s="18"/>
      <c r="B191" s="35"/>
      <c r="C191" s="15"/>
      <c r="D191" s="36"/>
      <c r="E191" s="17"/>
      <c r="F191" s="16"/>
    </row>
    <row r="192" spans="1:6" ht="19.5" x14ac:dyDescent="0.3">
      <c r="A192" s="9" t="s">
        <v>64</v>
      </c>
      <c r="B192" s="10"/>
      <c r="C192" s="11">
        <f>SUM(C193:C195)</f>
        <v>5</v>
      </c>
      <c r="D192" s="12">
        <f>SUM(D193:D195)</f>
        <v>150</v>
      </c>
      <c r="E192" s="11"/>
      <c r="F192" s="12">
        <f>SUM(F193:F195)</f>
        <v>1500</v>
      </c>
    </row>
    <row r="193" spans="1:6" x14ac:dyDescent="0.25">
      <c r="A193" s="13" t="s">
        <v>34</v>
      </c>
      <c r="B193" s="14">
        <v>50</v>
      </c>
      <c r="C193" s="15">
        <v>1</v>
      </c>
      <c r="D193" s="16">
        <f>B193*C193</f>
        <v>50</v>
      </c>
      <c r="E193" s="17">
        <v>10</v>
      </c>
      <c r="F193" s="16">
        <f>D193*E193</f>
        <v>500</v>
      </c>
    </row>
    <row r="194" spans="1:6" x14ac:dyDescent="0.25">
      <c r="A194" s="18" t="s">
        <v>35</v>
      </c>
      <c r="B194" s="35">
        <v>25</v>
      </c>
      <c r="C194" s="15">
        <v>2</v>
      </c>
      <c r="D194" s="36">
        <f>B194*C194</f>
        <v>50</v>
      </c>
      <c r="E194" s="17">
        <v>10</v>
      </c>
      <c r="F194" s="16">
        <f>D194*E194</f>
        <v>500</v>
      </c>
    </row>
    <row r="195" spans="1:6" x14ac:dyDescent="0.25">
      <c r="A195" s="18" t="s">
        <v>40</v>
      </c>
      <c r="B195" s="35">
        <v>25</v>
      </c>
      <c r="C195" s="15">
        <v>2</v>
      </c>
      <c r="D195" s="36">
        <f>B195*C195</f>
        <v>50</v>
      </c>
      <c r="E195" s="17">
        <v>10</v>
      </c>
      <c r="F195" s="16">
        <f>D195*E195</f>
        <v>500</v>
      </c>
    </row>
    <row r="196" spans="1:6" x14ac:dyDescent="0.25">
      <c r="A196" s="18"/>
      <c r="B196" s="35"/>
      <c r="C196" s="15"/>
      <c r="D196" s="36"/>
      <c r="E196" s="17"/>
      <c r="F196" s="16"/>
    </row>
    <row r="197" spans="1:6" ht="19.5" x14ac:dyDescent="0.3">
      <c r="A197" s="9" t="s">
        <v>65</v>
      </c>
      <c r="B197" s="10"/>
      <c r="C197" s="11">
        <f>SUM(C198:C199)</f>
        <v>3</v>
      </c>
      <c r="D197" s="12">
        <f>SUM(D198:D199)</f>
        <v>100</v>
      </c>
      <c r="E197" s="11"/>
      <c r="F197" s="12">
        <f>SUM(F198:F199)</f>
        <v>1000</v>
      </c>
    </row>
    <row r="198" spans="1:6" x14ac:dyDescent="0.25">
      <c r="A198" s="13" t="s">
        <v>34</v>
      </c>
      <c r="B198" s="14">
        <v>50</v>
      </c>
      <c r="C198" s="15">
        <v>1</v>
      </c>
      <c r="D198" s="16">
        <f>B198*C198</f>
        <v>50</v>
      </c>
      <c r="E198" s="17">
        <v>10</v>
      </c>
      <c r="F198" s="16">
        <f>D198*E198</f>
        <v>500</v>
      </c>
    </row>
    <row r="199" spans="1:6" x14ac:dyDescent="0.25">
      <c r="A199" s="18" t="s">
        <v>40</v>
      </c>
      <c r="B199" s="35">
        <v>25</v>
      </c>
      <c r="C199" s="15">
        <v>2</v>
      </c>
      <c r="D199" s="36">
        <f>B199*C199</f>
        <v>50</v>
      </c>
      <c r="E199" s="17">
        <v>10</v>
      </c>
      <c r="F199" s="16">
        <f>D199*E199</f>
        <v>500</v>
      </c>
    </row>
    <row r="200" spans="1:6" x14ac:dyDescent="0.25">
      <c r="A200" s="18"/>
      <c r="B200" s="35"/>
      <c r="C200" s="15"/>
      <c r="D200" s="36"/>
      <c r="E200" s="17"/>
      <c r="F200" s="16"/>
    </row>
    <row r="201" spans="1:6" ht="19.5" x14ac:dyDescent="0.3">
      <c r="A201" s="9" t="s">
        <v>66</v>
      </c>
      <c r="B201" s="10"/>
      <c r="C201" s="11">
        <f>SUM(C202:C204)</f>
        <v>5</v>
      </c>
      <c r="D201" s="12">
        <f>SUM(D202:D204)</f>
        <v>150</v>
      </c>
      <c r="E201" s="11"/>
      <c r="F201" s="12">
        <f>SUM(F202:F204)</f>
        <v>1500</v>
      </c>
    </row>
    <row r="202" spans="1:6" x14ac:dyDescent="0.25">
      <c r="A202" s="13" t="s">
        <v>34</v>
      </c>
      <c r="B202" s="14">
        <v>50</v>
      </c>
      <c r="C202" s="15">
        <v>1</v>
      </c>
      <c r="D202" s="16">
        <f>B202*C202</f>
        <v>50</v>
      </c>
      <c r="E202" s="17">
        <v>10</v>
      </c>
      <c r="F202" s="16">
        <f>D202*E202</f>
        <v>500</v>
      </c>
    </row>
    <row r="203" spans="1:6" x14ac:dyDescent="0.25">
      <c r="A203" s="18" t="s">
        <v>35</v>
      </c>
      <c r="B203" s="35">
        <v>25</v>
      </c>
      <c r="C203" s="15">
        <v>2</v>
      </c>
      <c r="D203" s="36">
        <f>B203*C203</f>
        <v>50</v>
      </c>
      <c r="E203" s="17">
        <v>10</v>
      </c>
      <c r="F203" s="16">
        <f>D203*E203</f>
        <v>500</v>
      </c>
    </row>
    <row r="204" spans="1:6" x14ac:dyDescent="0.25">
      <c r="A204" s="18" t="s">
        <v>40</v>
      </c>
      <c r="B204" s="35">
        <v>25</v>
      </c>
      <c r="C204" s="15">
        <v>2</v>
      </c>
      <c r="D204" s="36">
        <f>B204*C204</f>
        <v>50</v>
      </c>
      <c r="E204" s="17">
        <v>10</v>
      </c>
      <c r="F204" s="16">
        <f>D204*E204</f>
        <v>500</v>
      </c>
    </row>
    <row r="205" spans="1:6" x14ac:dyDescent="0.25">
      <c r="A205" s="18"/>
      <c r="B205" s="35"/>
      <c r="C205" s="15"/>
      <c r="D205" s="36"/>
      <c r="E205" s="17"/>
      <c r="F205" s="16"/>
    </row>
    <row r="206" spans="1:6" ht="19.5" x14ac:dyDescent="0.3">
      <c r="A206" s="9" t="s">
        <v>67</v>
      </c>
      <c r="B206" s="10"/>
      <c r="C206" s="11"/>
      <c r="D206" s="12"/>
      <c r="E206" s="11"/>
      <c r="F206" s="12">
        <v>1670</v>
      </c>
    </row>
    <row r="207" spans="1:6" x14ac:dyDescent="0.25">
      <c r="A207" s="13" t="s">
        <v>68</v>
      </c>
      <c r="B207" s="14"/>
      <c r="C207" s="15"/>
      <c r="D207" s="16"/>
      <c r="E207" s="17"/>
      <c r="F207" s="16"/>
    </row>
    <row r="208" spans="1:6" x14ac:dyDescent="0.25">
      <c r="A208" s="18"/>
      <c r="B208" s="35"/>
      <c r="C208" s="15"/>
      <c r="D208" s="36"/>
      <c r="E208" s="17"/>
      <c r="F208" s="16"/>
    </row>
    <row r="209" spans="1:6" ht="19.5" x14ac:dyDescent="0.3">
      <c r="A209" s="9" t="s">
        <v>69</v>
      </c>
      <c r="B209" s="10"/>
      <c r="C209" s="11">
        <f>SUM(C210:C212)</f>
        <v>3</v>
      </c>
      <c r="D209" s="12">
        <f>SUM(D210:D212)</f>
        <v>300</v>
      </c>
      <c r="E209" s="11"/>
      <c r="F209" s="12">
        <f>SUM(F210:F212)</f>
        <v>2550</v>
      </c>
    </row>
    <row r="210" spans="1:6" x14ac:dyDescent="0.25">
      <c r="A210" s="13" t="s">
        <v>34</v>
      </c>
      <c r="B210" s="14">
        <v>150</v>
      </c>
      <c r="C210" s="15">
        <v>1</v>
      </c>
      <c r="D210" s="16">
        <f>B210*C210</f>
        <v>150</v>
      </c>
      <c r="E210" s="17">
        <v>10</v>
      </c>
      <c r="F210" s="16">
        <f>D210*E210</f>
        <v>1500</v>
      </c>
    </row>
    <row r="211" spans="1:6" x14ac:dyDescent="0.25">
      <c r="A211" s="18" t="s">
        <v>35</v>
      </c>
      <c r="B211" s="35">
        <v>75</v>
      </c>
      <c r="C211" s="15">
        <v>2</v>
      </c>
      <c r="D211" s="36">
        <f>B211*C211</f>
        <v>150</v>
      </c>
      <c r="E211" s="17">
        <v>7</v>
      </c>
      <c r="F211" s="16">
        <f>D211*E211</f>
        <v>1050</v>
      </c>
    </row>
    <row r="212" spans="1:6" ht="15.75" thickBot="1" x14ac:dyDescent="0.3">
      <c r="A212" s="18"/>
      <c r="B212" s="35"/>
      <c r="C212" s="15"/>
      <c r="D212" s="36"/>
      <c r="E212" s="17"/>
      <c r="F212" s="16"/>
    </row>
    <row r="213" spans="1:6" x14ac:dyDescent="0.25">
      <c r="A213" s="37" t="s">
        <v>70</v>
      </c>
      <c r="B213" s="38"/>
      <c r="C213" s="38"/>
      <c r="D213" s="37"/>
      <c r="E213" s="38"/>
      <c r="F213" s="39">
        <f>F60+F54+F50+F46+F43+F34+F30+F26+F21+F17+F13+F9+F5+AE_Org+F72+F75+F79+F201+F197+F192+F188+F183+F179+F175+F170+F165+F160+F156+F151+F146+F141+F137+F133+F129+F125+F121+F117+F112+F108+F103+F98+F94+F90+F84+F64+F68+F209+F206</f>
        <v>111980</v>
      </c>
    </row>
    <row r="214" spans="1:6" x14ac:dyDescent="0.25">
      <c r="A214" s="3"/>
      <c r="B214" s="2"/>
      <c r="C214" s="2"/>
      <c r="D214" s="3"/>
      <c r="E214" s="2"/>
      <c r="F214" s="3"/>
    </row>
    <row r="215" spans="1:6" x14ac:dyDescent="0.25">
      <c r="A215" s="3"/>
      <c r="B215" s="2" t="s">
        <v>71</v>
      </c>
      <c r="C215" s="2" t="s">
        <v>72</v>
      </c>
      <c r="D215" s="3"/>
      <c r="E215" s="2"/>
      <c r="F215" s="40">
        <f>F43</f>
        <v>1800</v>
      </c>
    </row>
    <row r="216" spans="1:6" x14ac:dyDescent="0.25">
      <c r="C216" s="41" t="s">
        <v>73</v>
      </c>
      <c r="F216" s="42">
        <f>F72</f>
        <v>1350</v>
      </c>
    </row>
    <row r="217" spans="1:6" x14ac:dyDescent="0.25">
      <c r="F217" s="43">
        <f>F213-F215-F216</f>
        <v>108830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D85D57-96C2-4F2D-ACE1-790E0CB6B61E}">
  <dimension ref="A1:F212"/>
  <sheetViews>
    <sheetView workbookViewId="0">
      <selection activeCell="F212" sqref="F212"/>
    </sheetView>
  </sheetViews>
  <sheetFormatPr baseColWidth="10" defaultRowHeight="15" x14ac:dyDescent="0.25"/>
  <cols>
    <col min="1" max="1" width="37.85546875" customWidth="1"/>
    <col min="6" max="6" width="16.7109375" customWidth="1"/>
  </cols>
  <sheetData>
    <row r="1" spans="1:6" ht="16.5" x14ac:dyDescent="0.25">
      <c r="A1" s="1" t="s">
        <v>74</v>
      </c>
      <c r="B1" s="2"/>
      <c r="C1" s="2"/>
      <c r="D1" s="3"/>
      <c r="E1" s="2"/>
      <c r="F1" s="3"/>
    </row>
    <row r="2" spans="1:6" ht="16.5" x14ac:dyDescent="0.25">
      <c r="A2" s="1" t="s">
        <v>75</v>
      </c>
      <c r="B2" s="2"/>
      <c r="C2" s="2"/>
      <c r="D2" s="3"/>
      <c r="E2" s="2"/>
      <c r="F2" s="3"/>
    </row>
    <row r="3" spans="1:6" ht="16.5" x14ac:dyDescent="0.25">
      <c r="A3" s="1"/>
      <c r="B3" s="2"/>
      <c r="C3" s="2"/>
      <c r="D3" s="3"/>
      <c r="E3" s="2"/>
      <c r="F3" s="3"/>
    </row>
    <row r="4" spans="1:6" ht="38.25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7" t="s">
        <v>7</v>
      </c>
    </row>
    <row r="5" spans="1:6" ht="19.5" x14ac:dyDescent="0.3">
      <c r="A5" s="9" t="s">
        <v>8</v>
      </c>
      <c r="B5" s="10"/>
      <c r="C5" s="11">
        <f>SUM(C6:C7)</f>
        <v>3</v>
      </c>
      <c r="D5" s="12">
        <f>SUM(D6:D7)</f>
        <v>1150</v>
      </c>
      <c r="E5" s="11"/>
      <c r="F5" s="12">
        <f>SUM(F6:F7)</f>
        <v>13800</v>
      </c>
    </row>
    <row r="6" spans="1:6" x14ac:dyDescent="0.25">
      <c r="A6" s="13" t="s">
        <v>9</v>
      </c>
      <c r="B6" s="14">
        <v>450</v>
      </c>
      <c r="C6" s="15">
        <v>1</v>
      </c>
      <c r="D6" s="16">
        <f>B6*C6</f>
        <v>450</v>
      </c>
      <c r="E6" s="17">
        <v>12</v>
      </c>
      <c r="F6" s="16">
        <f>D6*E6</f>
        <v>5400</v>
      </c>
    </row>
    <row r="7" spans="1:6" x14ac:dyDescent="0.25">
      <c r="A7" s="18" t="s">
        <v>10</v>
      </c>
      <c r="B7" s="14">
        <v>350</v>
      </c>
      <c r="C7" s="15">
        <v>2</v>
      </c>
      <c r="D7" s="16">
        <f>B7*C7</f>
        <v>700</v>
      </c>
      <c r="E7" s="17">
        <v>12</v>
      </c>
      <c r="F7" s="16">
        <f>D7*E7</f>
        <v>8400</v>
      </c>
    </row>
    <row r="8" spans="1:6" x14ac:dyDescent="0.25">
      <c r="A8" s="19"/>
      <c r="B8" s="20"/>
      <c r="C8" s="21"/>
      <c r="D8" s="22"/>
      <c r="E8" s="23"/>
      <c r="F8" s="22"/>
    </row>
    <row r="9" spans="1:6" ht="19.5" x14ac:dyDescent="0.3">
      <c r="A9" s="9" t="s">
        <v>11</v>
      </c>
      <c r="B9" s="10"/>
      <c r="C9" s="11">
        <f>SUM(C10:C11)</f>
        <v>3</v>
      </c>
      <c r="D9" s="12">
        <f>SUM(D10:D11)</f>
        <v>320</v>
      </c>
      <c r="E9" s="11"/>
      <c r="F9" s="12">
        <f>SUM(F10:F11)</f>
        <v>2880</v>
      </c>
    </row>
    <row r="10" spans="1:6" x14ac:dyDescent="0.25">
      <c r="A10" s="13" t="s">
        <v>12</v>
      </c>
      <c r="B10" s="14">
        <v>160</v>
      </c>
      <c r="C10" s="15">
        <v>1</v>
      </c>
      <c r="D10" s="16">
        <f>B10*C10</f>
        <v>160</v>
      </c>
      <c r="E10" s="17">
        <v>9</v>
      </c>
      <c r="F10" s="16">
        <f>D10*E10</f>
        <v>1440</v>
      </c>
    </row>
    <row r="11" spans="1:6" x14ac:dyDescent="0.25">
      <c r="A11" s="18" t="s">
        <v>13</v>
      </c>
      <c r="B11" s="14">
        <v>80</v>
      </c>
      <c r="C11" s="15">
        <v>2</v>
      </c>
      <c r="D11" s="16">
        <f>B11*C11</f>
        <v>160</v>
      </c>
      <c r="E11" s="17">
        <v>9</v>
      </c>
      <c r="F11" s="16">
        <f>D11*E11</f>
        <v>1440</v>
      </c>
    </row>
    <row r="12" spans="1:6" x14ac:dyDescent="0.25">
      <c r="A12" s="19"/>
      <c r="B12" s="20"/>
      <c r="C12" s="21"/>
      <c r="D12" s="22"/>
      <c r="E12" s="23"/>
      <c r="F12" s="22"/>
    </row>
    <row r="13" spans="1:6" ht="19.5" x14ac:dyDescent="0.3">
      <c r="A13" s="9" t="s">
        <v>14</v>
      </c>
      <c r="B13" s="10"/>
      <c r="C13" s="11">
        <f>SUM(C14:C15)</f>
        <v>2</v>
      </c>
      <c r="D13" s="12">
        <f>SUM(D14:D15)</f>
        <v>240</v>
      </c>
      <c r="E13" s="11"/>
      <c r="F13" s="12">
        <f>SUM(F14:F15)</f>
        <v>2160</v>
      </c>
    </row>
    <row r="14" spans="1:6" x14ac:dyDescent="0.25">
      <c r="A14" s="13" t="s">
        <v>12</v>
      </c>
      <c r="B14" s="14">
        <v>160</v>
      </c>
      <c r="C14" s="15">
        <v>1</v>
      </c>
      <c r="D14" s="16">
        <f>B14*C14</f>
        <v>160</v>
      </c>
      <c r="E14" s="17">
        <v>9</v>
      </c>
      <c r="F14" s="16">
        <f>D14*E14</f>
        <v>1440</v>
      </c>
    </row>
    <row r="15" spans="1:6" x14ac:dyDescent="0.25">
      <c r="A15" s="18" t="s">
        <v>13</v>
      </c>
      <c r="B15" s="14">
        <v>80</v>
      </c>
      <c r="C15" s="15">
        <v>1</v>
      </c>
      <c r="D15" s="16">
        <f>B15*C15</f>
        <v>80</v>
      </c>
      <c r="E15" s="17">
        <v>9</v>
      </c>
      <c r="F15" s="16">
        <f>D15*E15</f>
        <v>720</v>
      </c>
    </row>
    <row r="16" spans="1:6" x14ac:dyDescent="0.25">
      <c r="A16" s="19"/>
      <c r="B16" s="20"/>
      <c r="C16" s="21"/>
      <c r="D16" s="22"/>
      <c r="E16" s="23"/>
      <c r="F16" s="22"/>
    </row>
    <row r="17" spans="1:6" ht="19.5" x14ac:dyDescent="0.3">
      <c r="A17" s="9" t="s">
        <v>15</v>
      </c>
      <c r="B17" s="10"/>
      <c r="C17" s="11">
        <f>SUM(C18:C19)</f>
        <v>5</v>
      </c>
      <c r="D17" s="12">
        <f>SUM(D18:D19)</f>
        <v>480</v>
      </c>
      <c r="E17" s="11"/>
      <c r="F17" s="12">
        <f>SUM(F18:F19)</f>
        <v>4320</v>
      </c>
    </row>
    <row r="18" spans="1:6" x14ac:dyDescent="0.25">
      <c r="A18" s="13" t="s">
        <v>12</v>
      </c>
      <c r="B18" s="14">
        <v>160</v>
      </c>
      <c r="C18" s="15">
        <v>1</v>
      </c>
      <c r="D18" s="16">
        <f>B18*C18</f>
        <v>160</v>
      </c>
      <c r="E18" s="17">
        <v>9</v>
      </c>
      <c r="F18" s="16">
        <f>D18*E18</f>
        <v>1440</v>
      </c>
    </row>
    <row r="19" spans="1:6" x14ac:dyDescent="0.25">
      <c r="A19" s="18" t="s">
        <v>13</v>
      </c>
      <c r="B19" s="14">
        <v>80</v>
      </c>
      <c r="C19" s="15">
        <v>4</v>
      </c>
      <c r="D19" s="16">
        <f>B19*C19</f>
        <v>320</v>
      </c>
      <c r="E19" s="17">
        <v>9</v>
      </c>
      <c r="F19" s="16">
        <f>D19*E19</f>
        <v>2880</v>
      </c>
    </row>
    <row r="20" spans="1:6" x14ac:dyDescent="0.25">
      <c r="A20" s="19"/>
      <c r="B20" s="20"/>
      <c r="C20" s="21"/>
      <c r="D20" s="22"/>
      <c r="E20" s="23"/>
      <c r="F20" s="22"/>
    </row>
    <row r="21" spans="1:6" ht="19.5" x14ac:dyDescent="0.3">
      <c r="A21" s="9" t="s">
        <v>16</v>
      </c>
      <c r="B21" s="10"/>
      <c r="C21" s="11">
        <f>SUM(C22:C24)</f>
        <v>3</v>
      </c>
      <c r="D21" s="12">
        <f>SUM(D22:D24)</f>
        <v>320</v>
      </c>
      <c r="E21" s="11"/>
      <c r="F21" s="12">
        <f>SUM(F22:F24)</f>
        <v>2880</v>
      </c>
    </row>
    <row r="22" spans="1:6" x14ac:dyDescent="0.25">
      <c r="A22" s="13" t="s">
        <v>12</v>
      </c>
      <c r="B22" s="14">
        <v>160</v>
      </c>
      <c r="C22" s="15">
        <v>1</v>
      </c>
      <c r="D22" s="16">
        <f>B22*C22</f>
        <v>160</v>
      </c>
      <c r="E22" s="17">
        <v>9</v>
      </c>
      <c r="F22" s="16">
        <f>D22*E22</f>
        <v>1440</v>
      </c>
    </row>
    <row r="23" spans="1:6" x14ac:dyDescent="0.25">
      <c r="A23" s="18" t="s">
        <v>13</v>
      </c>
      <c r="B23" s="14">
        <v>80</v>
      </c>
      <c r="C23" s="15">
        <v>1</v>
      </c>
      <c r="D23" s="16">
        <f>B23*C23</f>
        <v>80</v>
      </c>
      <c r="E23" s="17">
        <v>9</v>
      </c>
      <c r="F23" s="16">
        <f>D23*E23</f>
        <v>720</v>
      </c>
    </row>
    <row r="24" spans="1:6" x14ac:dyDescent="0.25">
      <c r="A24" s="18" t="s">
        <v>17</v>
      </c>
      <c r="B24" s="14">
        <v>80</v>
      </c>
      <c r="C24" s="15">
        <v>1</v>
      </c>
      <c r="D24" s="16">
        <f>B24*C24</f>
        <v>80</v>
      </c>
      <c r="E24" s="17">
        <v>9</v>
      </c>
      <c r="F24" s="16">
        <f>D24*E24</f>
        <v>720</v>
      </c>
    </row>
    <row r="25" spans="1:6" x14ac:dyDescent="0.25">
      <c r="A25" s="19"/>
      <c r="B25" s="24"/>
      <c r="C25" s="25"/>
      <c r="D25" s="22"/>
      <c r="E25" s="23"/>
      <c r="F25" s="26"/>
    </row>
    <row r="26" spans="1:6" ht="19.5" x14ac:dyDescent="0.3">
      <c r="A26" s="9" t="s">
        <v>18</v>
      </c>
      <c r="B26" s="10"/>
      <c r="C26" s="11">
        <f>SUM(C27:C28)</f>
        <v>2</v>
      </c>
      <c r="D26" s="12">
        <f>SUM(D27:D28)</f>
        <v>240</v>
      </c>
      <c r="E26" s="11"/>
      <c r="F26" s="12">
        <f>SUM(F27:F28)</f>
        <v>2160</v>
      </c>
    </row>
    <row r="27" spans="1:6" x14ac:dyDescent="0.25">
      <c r="A27" s="13" t="s">
        <v>12</v>
      </c>
      <c r="B27" s="14">
        <v>160</v>
      </c>
      <c r="C27" s="15">
        <v>1</v>
      </c>
      <c r="D27" s="16">
        <f>B27*C27</f>
        <v>160</v>
      </c>
      <c r="E27" s="17">
        <v>9</v>
      </c>
      <c r="F27" s="16">
        <f>D27*E27</f>
        <v>1440</v>
      </c>
    </row>
    <row r="28" spans="1:6" x14ac:dyDescent="0.25">
      <c r="A28" s="18" t="s">
        <v>13</v>
      </c>
      <c r="B28" s="14">
        <v>80</v>
      </c>
      <c r="C28" s="15">
        <v>1</v>
      </c>
      <c r="D28" s="16">
        <f>B28*C28</f>
        <v>80</v>
      </c>
      <c r="E28" s="17">
        <v>9</v>
      </c>
      <c r="F28" s="16">
        <f>D28*E28</f>
        <v>720</v>
      </c>
    </row>
    <row r="29" spans="1:6" x14ac:dyDescent="0.25">
      <c r="A29" s="18"/>
      <c r="B29" s="14"/>
      <c r="C29" s="15"/>
      <c r="D29" s="16"/>
      <c r="E29" s="17"/>
      <c r="F29" s="16"/>
    </row>
    <row r="30" spans="1:6" ht="19.5" x14ac:dyDescent="0.3">
      <c r="A30" s="9" t="s">
        <v>19</v>
      </c>
      <c r="B30" s="10"/>
      <c r="C30" s="11">
        <f>SUM(C31:C32)</f>
        <v>6</v>
      </c>
      <c r="D30" s="12">
        <f>SUM(D31:D32)</f>
        <v>560</v>
      </c>
      <c r="E30" s="11"/>
      <c r="F30" s="12">
        <f>SUM(F31:F32)</f>
        <v>5040</v>
      </c>
    </row>
    <row r="31" spans="1:6" x14ac:dyDescent="0.25">
      <c r="A31" s="13" t="s">
        <v>12</v>
      </c>
      <c r="B31" s="14">
        <v>160</v>
      </c>
      <c r="C31" s="15">
        <v>1</v>
      </c>
      <c r="D31" s="16">
        <f>B31*C31</f>
        <v>160</v>
      </c>
      <c r="E31" s="17">
        <v>9</v>
      </c>
      <c r="F31" s="16">
        <f>D31*E31</f>
        <v>1440</v>
      </c>
    </row>
    <row r="32" spans="1:6" x14ac:dyDescent="0.25">
      <c r="A32" s="18" t="s">
        <v>13</v>
      </c>
      <c r="B32" s="14">
        <v>80</v>
      </c>
      <c r="C32" s="15">
        <v>5</v>
      </c>
      <c r="D32" s="16">
        <f>B32*C32</f>
        <v>400</v>
      </c>
      <c r="E32" s="17">
        <v>9</v>
      </c>
      <c r="F32" s="16">
        <f>D32*E32</f>
        <v>3600</v>
      </c>
    </row>
    <row r="33" spans="1:6" x14ac:dyDescent="0.25">
      <c r="A33" s="19"/>
      <c r="B33" s="20"/>
      <c r="C33" s="21"/>
      <c r="D33" s="22"/>
      <c r="E33" s="23"/>
      <c r="F33" s="22"/>
    </row>
    <row r="34" spans="1:6" ht="19.5" x14ac:dyDescent="0.3">
      <c r="A34" s="9" t="s">
        <v>20</v>
      </c>
      <c r="B34" s="10"/>
      <c r="C34" s="11">
        <f>SUM(C35:C37)</f>
        <v>5</v>
      </c>
      <c r="D34" s="12">
        <f>SUM(D35:D37)</f>
        <v>600</v>
      </c>
      <c r="E34" s="11"/>
      <c r="F34" s="12">
        <f>SUM(F35:F37)</f>
        <v>6000</v>
      </c>
    </row>
    <row r="35" spans="1:6" x14ac:dyDescent="0.25">
      <c r="A35" s="13" t="s">
        <v>12</v>
      </c>
      <c r="B35" s="14">
        <v>200</v>
      </c>
      <c r="C35" s="15">
        <v>1</v>
      </c>
      <c r="D35" s="16">
        <f>B35*C35</f>
        <v>200</v>
      </c>
      <c r="E35" s="17">
        <v>12</v>
      </c>
      <c r="F35" s="16">
        <f>D35*E35</f>
        <v>2400</v>
      </c>
    </row>
    <row r="36" spans="1:6" x14ac:dyDescent="0.25">
      <c r="A36" s="18" t="s">
        <v>13</v>
      </c>
      <c r="B36" s="14">
        <v>80</v>
      </c>
      <c r="C36" s="15">
        <v>3</v>
      </c>
      <c r="D36" s="16">
        <f>B36*C36</f>
        <v>240</v>
      </c>
      <c r="E36" s="17">
        <v>9</v>
      </c>
      <c r="F36" s="16">
        <f>D36*E36</f>
        <v>2160</v>
      </c>
    </row>
    <row r="37" spans="1:6" x14ac:dyDescent="0.25">
      <c r="A37" s="18" t="s">
        <v>21</v>
      </c>
      <c r="B37" s="14">
        <v>160</v>
      </c>
      <c r="C37" s="15">
        <v>1</v>
      </c>
      <c r="D37" s="16">
        <f>B37*C37</f>
        <v>160</v>
      </c>
      <c r="E37" s="17">
        <v>9</v>
      </c>
      <c r="F37" s="16">
        <f>D37*E37</f>
        <v>1440</v>
      </c>
    </row>
    <row r="38" spans="1:6" x14ac:dyDescent="0.25">
      <c r="A38" s="19"/>
      <c r="B38" s="24"/>
      <c r="C38" s="25"/>
      <c r="D38" s="22"/>
      <c r="E38" s="23"/>
      <c r="F38" s="26"/>
    </row>
    <row r="39" spans="1:6" ht="19.5" x14ac:dyDescent="0.3">
      <c r="A39" s="9" t="s">
        <v>22</v>
      </c>
      <c r="B39" s="10"/>
      <c r="C39" s="11">
        <f>SUM(C40:C41)</f>
        <v>5</v>
      </c>
      <c r="D39" s="12">
        <f>SUM(D40:D41)</f>
        <v>480</v>
      </c>
      <c r="E39" s="11"/>
      <c r="F39" s="12">
        <f>SUM(F40:F41)</f>
        <v>4320</v>
      </c>
    </row>
    <row r="40" spans="1:6" x14ac:dyDescent="0.25">
      <c r="A40" s="13" t="s">
        <v>12</v>
      </c>
      <c r="B40" s="14">
        <v>160</v>
      </c>
      <c r="C40" s="15">
        <v>1</v>
      </c>
      <c r="D40" s="16">
        <f>B40*C40</f>
        <v>160</v>
      </c>
      <c r="E40" s="17">
        <v>9</v>
      </c>
      <c r="F40" s="16">
        <f>D40*E40</f>
        <v>1440</v>
      </c>
    </row>
    <row r="41" spans="1:6" x14ac:dyDescent="0.25">
      <c r="A41" s="18" t="s">
        <v>13</v>
      </c>
      <c r="B41" s="14">
        <v>80</v>
      </c>
      <c r="C41" s="15">
        <v>4</v>
      </c>
      <c r="D41" s="16">
        <f>B41*C41</f>
        <v>320</v>
      </c>
      <c r="E41" s="17">
        <v>9</v>
      </c>
      <c r="F41" s="16">
        <f>D41*E41</f>
        <v>2880</v>
      </c>
    </row>
    <row r="42" spans="1:6" x14ac:dyDescent="0.25">
      <c r="A42" s="19"/>
      <c r="B42" s="20"/>
      <c r="C42" s="21"/>
      <c r="D42" s="22"/>
      <c r="E42" s="23"/>
      <c r="F42" s="22"/>
    </row>
    <row r="43" spans="1:6" ht="19.5" x14ac:dyDescent="0.3">
      <c r="A43" s="9" t="s">
        <v>23</v>
      </c>
      <c r="B43" s="10"/>
      <c r="C43" s="11">
        <f>SUM(C44:C44)</f>
        <v>1</v>
      </c>
      <c r="D43" s="12">
        <f>SUM(D44:D44)</f>
        <v>160</v>
      </c>
      <c r="E43" s="11"/>
      <c r="F43" s="12">
        <f>SUM(F44:F44)</f>
        <v>1920</v>
      </c>
    </row>
    <row r="44" spans="1:6" x14ac:dyDescent="0.25">
      <c r="A44" s="28" t="s">
        <v>12</v>
      </c>
      <c r="B44" s="29">
        <v>160</v>
      </c>
      <c r="C44" s="30">
        <v>1</v>
      </c>
      <c r="D44" s="31">
        <f>B44*C44</f>
        <v>160</v>
      </c>
      <c r="E44" s="32">
        <v>12</v>
      </c>
      <c r="F44" s="31">
        <f>D44*E44</f>
        <v>1920</v>
      </c>
    </row>
    <row r="45" spans="1:6" x14ac:dyDescent="0.25">
      <c r="A45" s="13"/>
      <c r="B45" s="33"/>
      <c r="C45" s="33"/>
      <c r="D45" s="13"/>
      <c r="E45" s="33"/>
      <c r="F45" s="13"/>
    </row>
    <row r="46" spans="1:6" ht="19.5" x14ac:dyDescent="0.3">
      <c r="A46" s="9" t="s">
        <v>24</v>
      </c>
      <c r="B46" s="10"/>
      <c r="C46" s="11">
        <f>SUM(C47:C48)</f>
        <v>2</v>
      </c>
      <c r="D46" s="12">
        <f>SUM(D47:D48)</f>
        <v>240</v>
      </c>
      <c r="E46" s="11"/>
      <c r="F46" s="12">
        <f>SUM(F47:F48)</f>
        <v>2160</v>
      </c>
    </row>
    <row r="47" spans="1:6" x14ac:dyDescent="0.25">
      <c r="A47" s="13" t="s">
        <v>12</v>
      </c>
      <c r="B47" s="14">
        <v>160</v>
      </c>
      <c r="C47" s="15">
        <v>1</v>
      </c>
      <c r="D47" s="16">
        <f>B47*C47</f>
        <v>160</v>
      </c>
      <c r="E47" s="17">
        <v>9</v>
      </c>
      <c r="F47" s="16">
        <f>D47*E47</f>
        <v>1440</v>
      </c>
    </row>
    <row r="48" spans="1:6" x14ac:dyDescent="0.25">
      <c r="A48" s="18" t="s">
        <v>13</v>
      </c>
      <c r="B48" s="14">
        <v>80</v>
      </c>
      <c r="C48" s="15">
        <v>1</v>
      </c>
      <c r="D48" s="16">
        <f>B48*C48</f>
        <v>80</v>
      </c>
      <c r="E48" s="17">
        <v>9</v>
      </c>
      <c r="F48" s="16">
        <f>D48*E48</f>
        <v>720</v>
      </c>
    </row>
    <row r="49" spans="1:6" x14ac:dyDescent="0.25">
      <c r="A49" s="19"/>
      <c r="B49" s="20"/>
      <c r="C49" s="21"/>
      <c r="D49" s="22"/>
      <c r="E49" s="23"/>
      <c r="F49" s="22"/>
    </row>
    <row r="50" spans="1:6" ht="19.5" x14ac:dyDescent="0.3">
      <c r="A50" s="9" t="s">
        <v>25</v>
      </c>
      <c r="B50" s="10"/>
      <c r="C50" s="11">
        <f>SUM(C51:C52:C53)</f>
        <v>5</v>
      </c>
      <c r="D50" s="12">
        <f>SUM(D51:D53)</f>
        <v>640</v>
      </c>
      <c r="E50" s="11"/>
      <c r="F50" s="12">
        <f>SUM(F51:F52:F53)</f>
        <v>7200</v>
      </c>
    </row>
    <row r="51" spans="1:6" x14ac:dyDescent="0.25">
      <c r="A51" s="13" t="s">
        <v>12</v>
      </c>
      <c r="B51" s="14">
        <v>160</v>
      </c>
      <c r="C51" s="15">
        <v>1</v>
      </c>
      <c r="D51" s="16">
        <f>B51*C51</f>
        <v>160</v>
      </c>
      <c r="E51" s="17">
        <v>12</v>
      </c>
      <c r="F51" s="16">
        <f>D51*E51</f>
        <v>1920</v>
      </c>
    </row>
    <row r="52" spans="1:6" x14ac:dyDescent="0.25">
      <c r="A52" s="18" t="s">
        <v>13</v>
      </c>
      <c r="B52" s="14">
        <v>80</v>
      </c>
      <c r="C52" s="15">
        <v>2</v>
      </c>
      <c r="D52" s="16">
        <f>B52*C52</f>
        <v>160</v>
      </c>
      <c r="E52" s="17">
        <v>9</v>
      </c>
      <c r="F52" s="16">
        <f>D52*E52</f>
        <v>1440</v>
      </c>
    </row>
    <row r="53" spans="1:6" x14ac:dyDescent="0.25">
      <c r="A53" s="18" t="s">
        <v>76</v>
      </c>
      <c r="B53" s="14">
        <v>160</v>
      </c>
      <c r="C53" s="15">
        <v>2</v>
      </c>
      <c r="D53" s="16">
        <f>B53*C53</f>
        <v>320</v>
      </c>
      <c r="E53" s="17">
        <v>12</v>
      </c>
      <c r="F53" s="16">
        <f>D53*E53</f>
        <v>3840</v>
      </c>
    </row>
    <row r="54" spans="1:6" x14ac:dyDescent="0.25">
      <c r="A54" s="19"/>
      <c r="B54" s="20"/>
      <c r="C54" s="21"/>
      <c r="D54" s="22"/>
      <c r="E54" s="23"/>
      <c r="F54" s="22"/>
    </row>
    <row r="55" spans="1:6" ht="19.5" x14ac:dyDescent="0.3">
      <c r="A55" s="9" t="s">
        <v>26</v>
      </c>
      <c r="B55" s="10"/>
      <c r="C55" s="11">
        <f>SUM(C56:C58)</f>
        <v>5</v>
      </c>
      <c r="D55" s="12">
        <f>SUM(D56:D58)</f>
        <v>1130</v>
      </c>
      <c r="E55" s="11"/>
      <c r="F55" s="12">
        <f>SUM(F56:F58)</f>
        <v>13560</v>
      </c>
    </row>
    <row r="56" spans="1:6" x14ac:dyDescent="0.25">
      <c r="A56" s="13" t="s">
        <v>12</v>
      </c>
      <c r="B56" s="14">
        <v>350</v>
      </c>
      <c r="C56" s="15">
        <v>1</v>
      </c>
      <c r="D56" s="16">
        <f>B56*C56</f>
        <v>350</v>
      </c>
      <c r="E56" s="17">
        <v>12</v>
      </c>
      <c r="F56" s="16">
        <f>D56*E56</f>
        <v>4200</v>
      </c>
    </row>
    <row r="57" spans="1:6" x14ac:dyDescent="0.25">
      <c r="A57" s="13" t="s">
        <v>77</v>
      </c>
      <c r="B57" s="14">
        <v>300</v>
      </c>
      <c r="C57" s="15">
        <v>1</v>
      </c>
      <c r="D57" s="16">
        <v>300</v>
      </c>
      <c r="E57" s="17">
        <v>12</v>
      </c>
      <c r="F57" s="16">
        <f>SUM(E57*D57)</f>
        <v>3600</v>
      </c>
    </row>
    <row r="58" spans="1:6" x14ac:dyDescent="0.25">
      <c r="A58" s="18" t="s">
        <v>13</v>
      </c>
      <c r="B58" s="14">
        <v>160</v>
      </c>
      <c r="C58" s="15">
        <v>3</v>
      </c>
      <c r="D58" s="16">
        <f>B58*C58</f>
        <v>480</v>
      </c>
      <c r="E58" s="17">
        <v>12</v>
      </c>
      <c r="F58" s="16">
        <f>D58*E58</f>
        <v>5760</v>
      </c>
    </row>
    <row r="59" spans="1:6" x14ac:dyDescent="0.25">
      <c r="A59" s="19"/>
      <c r="B59" s="20"/>
      <c r="C59" s="21"/>
      <c r="D59" s="22"/>
      <c r="E59" s="23"/>
      <c r="F59" s="22"/>
    </row>
    <row r="60" spans="1:6" ht="19.5" x14ac:dyDescent="0.3">
      <c r="A60" s="9" t="s">
        <v>28</v>
      </c>
      <c r="B60" s="10"/>
      <c r="C60" s="11">
        <f>SUM(C61:C62)</f>
        <v>4</v>
      </c>
      <c r="D60" s="12">
        <f>SUM(D61:D62)</f>
        <v>540</v>
      </c>
      <c r="E60" s="11"/>
      <c r="F60" s="12">
        <f>SUM(F61:F62)</f>
        <v>5760</v>
      </c>
    </row>
    <row r="61" spans="1:6" x14ac:dyDescent="0.25">
      <c r="A61" s="34" t="s">
        <v>12</v>
      </c>
      <c r="B61" s="29">
        <v>300</v>
      </c>
      <c r="C61" s="30">
        <v>1</v>
      </c>
      <c r="D61" s="31">
        <f t="shared" ref="D61:D62" si="0">B61*C61</f>
        <v>300</v>
      </c>
      <c r="E61" s="32">
        <v>12</v>
      </c>
      <c r="F61" s="31">
        <f t="shared" ref="F61:F62" si="1">D61*E61</f>
        <v>3600</v>
      </c>
    </row>
    <row r="62" spans="1:6" x14ac:dyDescent="0.25">
      <c r="A62" s="18" t="s">
        <v>13</v>
      </c>
      <c r="B62" s="14">
        <v>80</v>
      </c>
      <c r="C62" s="15">
        <v>3</v>
      </c>
      <c r="D62" s="16">
        <f t="shared" si="0"/>
        <v>240</v>
      </c>
      <c r="E62" s="17">
        <v>9</v>
      </c>
      <c r="F62" s="16">
        <f t="shared" si="1"/>
        <v>2160</v>
      </c>
    </row>
    <row r="63" spans="1:6" x14ac:dyDescent="0.25">
      <c r="A63" s="18"/>
      <c r="B63" s="14"/>
      <c r="C63" s="15"/>
      <c r="D63" s="16"/>
      <c r="E63" s="17"/>
      <c r="F63" s="16"/>
    </row>
    <row r="64" spans="1:6" ht="19.5" x14ac:dyDescent="0.3">
      <c r="A64" s="9" t="s">
        <v>29</v>
      </c>
      <c r="B64" s="10"/>
      <c r="C64" s="11">
        <f>SUM(C65:C66)</f>
        <v>2</v>
      </c>
      <c r="D64" s="12">
        <f>SUM(D65:D66)</f>
        <v>240</v>
      </c>
      <c r="E64" s="11"/>
      <c r="F64" s="12">
        <f>SUM(F65:F66)</f>
        <v>2160</v>
      </c>
    </row>
    <row r="65" spans="1:6" x14ac:dyDescent="0.25">
      <c r="A65" s="34" t="s">
        <v>12</v>
      </c>
      <c r="B65" s="29">
        <v>160</v>
      </c>
      <c r="C65" s="30">
        <v>1</v>
      </c>
      <c r="D65" s="31">
        <f t="shared" ref="D65:D66" si="2">B65*C65</f>
        <v>160</v>
      </c>
      <c r="E65" s="32">
        <v>9</v>
      </c>
      <c r="F65" s="31">
        <f t="shared" ref="F65:F66" si="3">D65*E65</f>
        <v>1440</v>
      </c>
    </row>
    <row r="66" spans="1:6" x14ac:dyDescent="0.25">
      <c r="A66" s="18" t="s">
        <v>13</v>
      </c>
      <c r="B66" s="14">
        <v>80</v>
      </c>
      <c r="C66" s="15">
        <v>1</v>
      </c>
      <c r="D66" s="16">
        <f t="shared" si="2"/>
        <v>80</v>
      </c>
      <c r="E66" s="17">
        <v>9</v>
      </c>
      <c r="F66" s="16">
        <f t="shared" si="3"/>
        <v>720</v>
      </c>
    </row>
    <row r="67" spans="1:6" x14ac:dyDescent="0.25">
      <c r="A67" s="44"/>
      <c r="B67" s="14"/>
      <c r="C67" s="15"/>
      <c r="D67" s="16"/>
      <c r="E67" s="17"/>
      <c r="F67" s="16"/>
    </row>
    <row r="68" spans="1:6" ht="19.5" x14ac:dyDescent="0.3">
      <c r="A68" s="9" t="s">
        <v>78</v>
      </c>
      <c r="B68" s="10"/>
      <c r="C68" s="11">
        <f>SUM(C69)</f>
        <v>1</v>
      </c>
      <c r="D68" s="12">
        <f>SUM(D69)</f>
        <v>160</v>
      </c>
      <c r="E68" s="11"/>
      <c r="F68" s="9">
        <f>SUM(F69)</f>
        <v>1440</v>
      </c>
    </row>
    <row r="69" spans="1:6" x14ac:dyDescent="0.25">
      <c r="A69" s="34" t="s">
        <v>12</v>
      </c>
      <c r="B69" s="29">
        <v>160</v>
      </c>
      <c r="C69" s="30">
        <v>1</v>
      </c>
      <c r="D69" s="31">
        <f t="shared" ref="D69" si="4">B69*C69</f>
        <v>160</v>
      </c>
      <c r="E69" s="32">
        <v>9</v>
      </c>
      <c r="F69" s="31">
        <f>D69*E69</f>
        <v>1440</v>
      </c>
    </row>
    <row r="70" spans="1:6" x14ac:dyDescent="0.25">
      <c r="A70" s="13"/>
      <c r="B70" s="14"/>
      <c r="C70" s="15"/>
      <c r="D70" s="16"/>
      <c r="E70" s="17"/>
      <c r="F70" s="16"/>
    </row>
    <row r="71" spans="1:6" ht="19.5" x14ac:dyDescent="0.3">
      <c r="A71" s="9" t="s">
        <v>79</v>
      </c>
      <c r="B71" s="10"/>
      <c r="C71" s="11">
        <f>SUM(C72:C73)</f>
        <v>3</v>
      </c>
      <c r="D71" s="12">
        <f>SUM(D72:D73)</f>
        <v>460</v>
      </c>
      <c r="E71" s="11"/>
      <c r="F71" s="12">
        <f>SUM(F72:F73)</f>
        <v>5520</v>
      </c>
    </row>
    <row r="72" spans="1:6" x14ac:dyDescent="0.25">
      <c r="A72" s="13" t="s">
        <v>12</v>
      </c>
      <c r="B72" s="14">
        <v>300</v>
      </c>
      <c r="C72" s="15">
        <v>1</v>
      </c>
      <c r="D72" s="16">
        <f>B72*C72</f>
        <v>300</v>
      </c>
      <c r="E72" s="17">
        <v>12</v>
      </c>
      <c r="F72" s="16">
        <f>D72*E72</f>
        <v>3600</v>
      </c>
    </row>
    <row r="73" spans="1:6" x14ac:dyDescent="0.25">
      <c r="A73" s="18" t="s">
        <v>13</v>
      </c>
      <c r="B73" s="35">
        <v>80</v>
      </c>
      <c r="C73" s="15">
        <v>2</v>
      </c>
      <c r="D73" s="36">
        <f t="shared" ref="D73" si="5">B73*C73</f>
        <v>160</v>
      </c>
      <c r="E73" s="17">
        <v>12</v>
      </c>
      <c r="F73" s="16">
        <f>D73*E73</f>
        <v>1920</v>
      </c>
    </row>
    <row r="74" spans="1:6" x14ac:dyDescent="0.25">
      <c r="A74" s="18"/>
      <c r="B74" s="35"/>
      <c r="C74" s="15"/>
      <c r="D74" s="36"/>
      <c r="E74" s="17"/>
      <c r="F74" s="16"/>
    </row>
    <row r="75" spans="1:6" x14ac:dyDescent="0.25">
      <c r="A75" s="9" t="s">
        <v>80</v>
      </c>
      <c r="B75" s="45"/>
      <c r="C75" s="11">
        <f>SUM(C76:C77)</f>
        <v>3</v>
      </c>
      <c r="D75" s="46">
        <f>SUM(D76:D77)</f>
        <v>320</v>
      </c>
      <c r="E75" s="8"/>
      <c r="F75" s="12">
        <f>SUM(F76:F77)</f>
        <v>2880</v>
      </c>
    </row>
    <row r="76" spans="1:6" x14ac:dyDescent="0.25">
      <c r="A76" s="13" t="s">
        <v>12</v>
      </c>
      <c r="B76" s="14">
        <v>160</v>
      </c>
      <c r="C76" s="15">
        <v>1</v>
      </c>
      <c r="D76" s="36">
        <f>B76*C76</f>
        <v>160</v>
      </c>
      <c r="E76" s="17">
        <v>9</v>
      </c>
      <c r="F76" s="16">
        <f t="shared" ref="F76" si="6">D76*E76</f>
        <v>1440</v>
      </c>
    </row>
    <row r="77" spans="1:6" x14ac:dyDescent="0.25">
      <c r="A77" s="18" t="s">
        <v>13</v>
      </c>
      <c r="B77" s="35">
        <v>80</v>
      </c>
      <c r="C77" s="15">
        <v>2</v>
      </c>
      <c r="D77" s="36">
        <f t="shared" ref="D77" si="7">B77*C77</f>
        <v>160</v>
      </c>
      <c r="E77" s="17">
        <v>9</v>
      </c>
      <c r="F77" s="16">
        <f>D77*E77</f>
        <v>1440</v>
      </c>
    </row>
    <row r="78" spans="1:6" x14ac:dyDescent="0.25">
      <c r="A78" s="18"/>
      <c r="B78" s="35"/>
      <c r="C78" s="15"/>
      <c r="D78" s="36"/>
      <c r="E78" s="17"/>
      <c r="F78" s="16"/>
    </row>
    <row r="79" spans="1:6" x14ac:dyDescent="0.25">
      <c r="A79" s="9" t="s">
        <v>81</v>
      </c>
      <c r="B79" s="45"/>
      <c r="C79" s="11">
        <f>SUM(C80:C81)</f>
        <v>1</v>
      </c>
      <c r="D79" s="46">
        <f>SUM(D80:D81)</f>
        <v>160</v>
      </c>
      <c r="E79" s="8"/>
      <c r="F79" s="12">
        <f>SUM(F80:F81)</f>
        <v>1440</v>
      </c>
    </row>
    <row r="80" spans="1:6" x14ac:dyDescent="0.25">
      <c r="A80" s="13" t="s">
        <v>12</v>
      </c>
      <c r="B80" s="14">
        <v>160</v>
      </c>
      <c r="C80" s="15">
        <v>1</v>
      </c>
      <c r="D80" s="36">
        <f>B80*C80</f>
        <v>160</v>
      </c>
      <c r="E80" s="17">
        <v>9</v>
      </c>
      <c r="F80" s="16">
        <f t="shared" ref="F80" si="8">D80*E80</f>
        <v>1440</v>
      </c>
    </row>
    <row r="81" spans="1:6" x14ac:dyDescent="0.25">
      <c r="A81" s="18"/>
      <c r="B81" s="35"/>
      <c r="C81" s="15"/>
      <c r="D81" s="36"/>
      <c r="E81" s="17"/>
      <c r="F81" s="16"/>
    </row>
    <row r="82" spans="1:6" ht="15.75" thickBot="1" x14ac:dyDescent="0.3">
      <c r="A82" s="18"/>
      <c r="B82" s="35"/>
      <c r="C82" s="15"/>
      <c r="D82" s="36"/>
      <c r="E82" s="17"/>
      <c r="F82" s="16"/>
    </row>
    <row r="83" spans="1:6" x14ac:dyDescent="0.25">
      <c r="A83" s="47" t="s">
        <v>70</v>
      </c>
      <c r="B83" s="48"/>
      <c r="C83" s="48"/>
      <c r="D83" s="47"/>
      <c r="E83" s="48"/>
      <c r="F83" s="49">
        <f>AE_Vorsitz+AE_BiPol+AE_Frau+AE_REFI+AE_Ku+AE_LSBT+AE_REMI+AE_Öff+AE_Org+AE_Shop+AE_Soz+AE_StudBe+AE_WiRef+AE_GenSek+F64+AE_LUI+F71+F75+F79</f>
        <v>87600</v>
      </c>
    </row>
    <row r="84" spans="1:6" x14ac:dyDescent="0.25">
      <c r="A84" s="50"/>
      <c r="B84" s="51"/>
      <c r="C84" s="51"/>
      <c r="D84" s="50"/>
      <c r="E84" s="51"/>
      <c r="F84" s="52"/>
    </row>
    <row r="85" spans="1:6" ht="19.5" x14ac:dyDescent="0.3">
      <c r="A85" s="9" t="s">
        <v>82</v>
      </c>
      <c r="B85" s="10"/>
      <c r="C85" s="11"/>
      <c r="D85" s="12"/>
      <c r="E85" s="11"/>
      <c r="F85" s="12">
        <f>SUM(F86:F87)</f>
        <v>4800</v>
      </c>
    </row>
    <row r="86" spans="1:6" x14ac:dyDescent="0.25">
      <c r="A86" s="13" t="s">
        <v>83</v>
      </c>
      <c r="B86" s="14">
        <v>200</v>
      </c>
      <c r="C86" s="15">
        <v>1</v>
      </c>
      <c r="D86" s="16">
        <f>B86*C86</f>
        <v>200</v>
      </c>
      <c r="E86" s="17">
        <v>12</v>
      </c>
      <c r="F86" s="16">
        <f>D86*E86</f>
        <v>2400</v>
      </c>
    </row>
    <row r="87" spans="1:6" x14ac:dyDescent="0.25">
      <c r="A87" s="18" t="s">
        <v>84</v>
      </c>
      <c r="B87" s="14">
        <v>100</v>
      </c>
      <c r="C87" s="15">
        <v>2</v>
      </c>
      <c r="D87" s="16">
        <f>B87*C87</f>
        <v>200</v>
      </c>
      <c r="E87" s="17">
        <v>12</v>
      </c>
      <c r="F87" s="16">
        <f>D87*E87</f>
        <v>2400</v>
      </c>
    </row>
    <row r="88" spans="1:6" x14ac:dyDescent="0.25">
      <c r="A88" s="50"/>
      <c r="B88" s="51"/>
      <c r="C88" s="51"/>
      <c r="D88" s="50"/>
      <c r="E88" s="51"/>
      <c r="F88" s="52"/>
    </row>
    <row r="89" spans="1:6" x14ac:dyDescent="0.25">
      <c r="A89" s="50"/>
      <c r="B89" s="51"/>
      <c r="C89" s="51"/>
      <c r="D89" s="50"/>
      <c r="E89" s="51"/>
      <c r="F89" s="52"/>
    </row>
    <row r="90" spans="1:6" ht="19.5" x14ac:dyDescent="0.3">
      <c r="A90" s="9" t="s">
        <v>85</v>
      </c>
      <c r="B90" s="10"/>
      <c r="C90" s="11"/>
      <c r="D90" s="12"/>
      <c r="E90" s="11"/>
      <c r="F90" s="12">
        <f>SUM(F91:F92)</f>
        <v>4800</v>
      </c>
    </row>
    <row r="91" spans="1:6" x14ac:dyDescent="0.25">
      <c r="A91" s="13" t="s">
        <v>83</v>
      </c>
      <c r="B91" s="14">
        <v>200</v>
      </c>
      <c r="C91" s="15">
        <v>1</v>
      </c>
      <c r="D91" s="16">
        <f>B91*C91</f>
        <v>200</v>
      </c>
      <c r="E91" s="17">
        <v>12</v>
      </c>
      <c r="F91" s="16">
        <f>D91*E91</f>
        <v>2400</v>
      </c>
    </row>
    <row r="92" spans="1:6" x14ac:dyDescent="0.25">
      <c r="A92" s="18" t="s">
        <v>84</v>
      </c>
      <c r="B92" s="14">
        <v>100</v>
      </c>
      <c r="C92" s="15">
        <v>2</v>
      </c>
      <c r="D92" s="16">
        <f>B92*C92</f>
        <v>200</v>
      </c>
      <c r="E92" s="17">
        <v>12</v>
      </c>
      <c r="F92" s="16">
        <f>D92*E92</f>
        <v>2400</v>
      </c>
    </row>
    <row r="93" spans="1:6" x14ac:dyDescent="0.25">
      <c r="A93" s="50"/>
      <c r="B93" s="51"/>
      <c r="C93" s="51"/>
      <c r="D93" s="50"/>
      <c r="E93" s="51"/>
      <c r="F93" s="52"/>
    </row>
    <row r="94" spans="1:6" ht="19.5" x14ac:dyDescent="0.3">
      <c r="A94" s="9" t="s">
        <v>86</v>
      </c>
      <c r="B94" s="10"/>
      <c r="C94" s="11"/>
      <c r="D94" s="12"/>
      <c r="E94" s="11"/>
      <c r="F94" s="12">
        <f>SUM(F95:F96)</f>
        <v>4800</v>
      </c>
    </row>
    <row r="95" spans="1:6" x14ac:dyDescent="0.25">
      <c r="A95" s="13" t="s">
        <v>83</v>
      </c>
      <c r="B95" s="14">
        <v>200</v>
      </c>
      <c r="C95" s="15">
        <v>1</v>
      </c>
      <c r="D95" s="16">
        <f>B95*C95</f>
        <v>200</v>
      </c>
      <c r="E95" s="17">
        <v>12</v>
      </c>
      <c r="F95" s="16">
        <f>D95*E95</f>
        <v>2400</v>
      </c>
    </row>
    <row r="96" spans="1:6" x14ac:dyDescent="0.25">
      <c r="A96" s="18" t="s">
        <v>84</v>
      </c>
      <c r="B96" s="14">
        <v>100</v>
      </c>
      <c r="C96" s="15">
        <v>2</v>
      </c>
      <c r="D96" s="16">
        <f>B96*C96</f>
        <v>200</v>
      </c>
      <c r="E96" s="17">
        <v>12</v>
      </c>
      <c r="F96" s="16">
        <f>D96*E96</f>
        <v>2400</v>
      </c>
    </row>
    <row r="97" spans="1:6" x14ac:dyDescent="0.25">
      <c r="A97" s="50"/>
      <c r="B97" s="51"/>
      <c r="C97" s="51"/>
      <c r="D97" s="50"/>
      <c r="E97" s="51"/>
      <c r="F97" s="52"/>
    </row>
    <row r="98" spans="1:6" x14ac:dyDescent="0.25">
      <c r="A98" s="50"/>
      <c r="B98" s="51"/>
      <c r="C98" s="51"/>
      <c r="D98" s="50"/>
      <c r="E98" s="51"/>
      <c r="F98" s="52"/>
    </row>
    <row r="99" spans="1:6" ht="19.5" x14ac:dyDescent="0.3">
      <c r="A99" s="9" t="s">
        <v>87</v>
      </c>
      <c r="B99" s="10"/>
      <c r="C99" s="11"/>
      <c r="D99" s="12"/>
      <c r="E99" s="11"/>
      <c r="F99" s="12">
        <f>SUM(F100:F102)</f>
        <v>5520</v>
      </c>
    </row>
    <row r="100" spans="1:6" x14ac:dyDescent="0.25">
      <c r="A100" s="13" t="s">
        <v>83</v>
      </c>
      <c r="B100" s="14">
        <v>200</v>
      </c>
      <c r="C100" s="15">
        <v>1</v>
      </c>
      <c r="D100" s="16">
        <f>B100*C100</f>
        <v>200</v>
      </c>
      <c r="E100" s="17">
        <v>12</v>
      </c>
      <c r="F100" s="16">
        <f>D100*E100</f>
        <v>2400</v>
      </c>
    </row>
    <row r="101" spans="1:6" x14ac:dyDescent="0.25">
      <c r="A101" s="18" t="s">
        <v>84</v>
      </c>
      <c r="B101" s="14">
        <v>100</v>
      </c>
      <c r="C101" s="15">
        <v>2</v>
      </c>
      <c r="D101" s="16">
        <f>B101*C101</f>
        <v>200</v>
      </c>
      <c r="E101" s="17">
        <v>12</v>
      </c>
      <c r="F101" s="16">
        <f>D101*E101</f>
        <v>2400</v>
      </c>
    </row>
    <row r="102" spans="1:6" x14ac:dyDescent="0.25">
      <c r="A102" s="53" t="s">
        <v>88</v>
      </c>
      <c r="B102" s="20">
        <v>30</v>
      </c>
      <c r="C102" s="21">
        <v>2</v>
      </c>
      <c r="D102" s="22">
        <f>B102*C102</f>
        <v>60</v>
      </c>
      <c r="E102" s="23">
        <v>12</v>
      </c>
      <c r="F102" s="22">
        <f>SUM(D102*E102)</f>
        <v>720</v>
      </c>
    </row>
    <row r="103" spans="1:6" x14ac:dyDescent="0.25">
      <c r="A103" s="50"/>
      <c r="B103" s="51"/>
      <c r="C103" s="51"/>
      <c r="D103" s="50"/>
      <c r="E103" s="51"/>
      <c r="F103" s="52"/>
    </row>
    <row r="104" spans="1:6" ht="19.5" x14ac:dyDescent="0.3">
      <c r="A104" s="9" t="s">
        <v>89</v>
      </c>
      <c r="B104" s="10"/>
      <c r="C104" s="11"/>
      <c r="D104" s="12"/>
      <c r="E104" s="11"/>
      <c r="F104" s="12">
        <f>SUM(F105:F106)</f>
        <v>1300</v>
      </c>
    </row>
    <row r="105" spans="1:6" x14ac:dyDescent="0.25">
      <c r="A105" s="13" t="s">
        <v>83</v>
      </c>
      <c r="B105" s="14">
        <v>70</v>
      </c>
      <c r="C105" s="15">
        <v>1</v>
      </c>
      <c r="D105" s="16">
        <f>B105*C105</f>
        <v>70</v>
      </c>
      <c r="E105" s="17">
        <v>10</v>
      </c>
      <c r="F105" s="16">
        <f>D105*E105</f>
        <v>700</v>
      </c>
    </row>
    <row r="106" spans="1:6" x14ac:dyDescent="0.25">
      <c r="A106" s="18" t="s">
        <v>90</v>
      </c>
      <c r="B106" s="14">
        <v>30</v>
      </c>
      <c r="C106" s="15">
        <v>2</v>
      </c>
      <c r="D106" s="16">
        <f>B106*C106</f>
        <v>60</v>
      </c>
      <c r="E106" s="17">
        <v>10</v>
      </c>
      <c r="F106" s="16">
        <f>D106*E106</f>
        <v>600</v>
      </c>
    </row>
    <row r="107" spans="1:6" x14ac:dyDescent="0.25">
      <c r="A107" s="50"/>
      <c r="B107" s="51"/>
      <c r="C107" s="51"/>
      <c r="D107" s="50"/>
      <c r="E107" s="51"/>
      <c r="F107" s="52"/>
    </row>
    <row r="108" spans="1:6" x14ac:dyDescent="0.25">
      <c r="A108" s="50"/>
      <c r="B108" s="51"/>
      <c r="C108" s="51"/>
      <c r="D108" s="50"/>
      <c r="E108" s="51"/>
      <c r="F108" s="52"/>
    </row>
    <row r="109" spans="1:6" ht="19.5" x14ac:dyDescent="0.3">
      <c r="A109" s="9" t="s">
        <v>91</v>
      </c>
      <c r="B109" s="10"/>
      <c r="C109" s="11"/>
      <c r="D109" s="12"/>
      <c r="E109" s="11"/>
      <c r="F109" s="12">
        <f>SUM(F110:F111)</f>
        <v>1300</v>
      </c>
    </row>
    <row r="110" spans="1:6" x14ac:dyDescent="0.25">
      <c r="A110" s="13" t="s">
        <v>83</v>
      </c>
      <c r="B110" s="14">
        <v>70</v>
      </c>
      <c r="C110" s="15">
        <v>1</v>
      </c>
      <c r="D110" s="16">
        <f>B110*C110</f>
        <v>70</v>
      </c>
      <c r="E110" s="17">
        <v>10</v>
      </c>
      <c r="F110" s="16">
        <f>D110*E110</f>
        <v>700</v>
      </c>
    </row>
    <row r="111" spans="1:6" x14ac:dyDescent="0.25">
      <c r="A111" s="18" t="s">
        <v>90</v>
      </c>
      <c r="B111" s="14">
        <v>30</v>
      </c>
      <c r="C111" s="15">
        <v>2</v>
      </c>
      <c r="D111" s="16">
        <f>B111*C111</f>
        <v>60</v>
      </c>
      <c r="E111" s="17">
        <v>10</v>
      </c>
      <c r="F111" s="16">
        <f>D111*E111</f>
        <v>600</v>
      </c>
    </row>
    <row r="112" spans="1:6" x14ac:dyDescent="0.25">
      <c r="A112" s="50"/>
      <c r="B112" s="51"/>
      <c r="C112" s="51"/>
      <c r="D112" s="50"/>
      <c r="E112" s="51"/>
      <c r="F112" s="52"/>
    </row>
    <row r="113" spans="1:6" ht="19.5" x14ac:dyDescent="0.3">
      <c r="A113" s="9" t="s">
        <v>92</v>
      </c>
      <c r="B113" s="10"/>
      <c r="C113" s="11"/>
      <c r="D113" s="12"/>
      <c r="E113" s="11"/>
      <c r="F113" s="12">
        <f>SUM(F114:F115)</f>
        <v>1900</v>
      </c>
    </row>
    <row r="114" spans="1:6" x14ac:dyDescent="0.25">
      <c r="A114" s="13" t="s">
        <v>83</v>
      </c>
      <c r="B114" s="14">
        <v>70</v>
      </c>
      <c r="C114" s="15">
        <v>1</v>
      </c>
      <c r="D114" s="16">
        <f>B114*C114</f>
        <v>70</v>
      </c>
      <c r="E114" s="17">
        <v>10</v>
      </c>
      <c r="F114" s="16">
        <f>D114*E114</f>
        <v>700</v>
      </c>
    </row>
    <row r="115" spans="1:6" x14ac:dyDescent="0.25">
      <c r="A115" s="18" t="s">
        <v>90</v>
      </c>
      <c r="B115" s="14">
        <v>30</v>
      </c>
      <c r="C115" s="15">
        <v>4</v>
      </c>
      <c r="D115" s="16">
        <f>B115*C115</f>
        <v>120</v>
      </c>
      <c r="E115" s="17">
        <v>10</v>
      </c>
      <c r="F115" s="16">
        <f>D115*E115</f>
        <v>1200</v>
      </c>
    </row>
    <row r="116" spans="1:6" x14ac:dyDescent="0.25">
      <c r="A116" s="50"/>
      <c r="B116" s="51"/>
      <c r="C116" s="51"/>
      <c r="D116" s="50"/>
      <c r="E116" s="51"/>
      <c r="F116" s="52"/>
    </row>
    <row r="117" spans="1:6" ht="19.5" x14ac:dyDescent="0.3">
      <c r="A117" s="9" t="s">
        <v>93</v>
      </c>
      <c r="B117" s="10"/>
      <c r="C117" s="11"/>
      <c r="D117" s="12"/>
      <c r="E117" s="11"/>
      <c r="F117" s="12">
        <f>SUM(F118:F119)</f>
        <v>1900</v>
      </c>
    </row>
    <row r="118" spans="1:6" x14ac:dyDescent="0.25">
      <c r="A118" s="13" t="s">
        <v>83</v>
      </c>
      <c r="B118" s="14">
        <v>70</v>
      </c>
      <c r="C118" s="15">
        <v>1</v>
      </c>
      <c r="D118" s="16">
        <f>B118*C118</f>
        <v>70</v>
      </c>
      <c r="E118" s="17">
        <v>10</v>
      </c>
      <c r="F118" s="16">
        <f>D118*E118</f>
        <v>700</v>
      </c>
    </row>
    <row r="119" spans="1:6" x14ac:dyDescent="0.25">
      <c r="A119" s="18" t="s">
        <v>90</v>
      </c>
      <c r="B119" s="14">
        <v>30</v>
      </c>
      <c r="C119" s="15">
        <v>4</v>
      </c>
      <c r="D119" s="16">
        <f>B119*C119</f>
        <v>120</v>
      </c>
      <c r="E119" s="17">
        <v>10</v>
      </c>
      <c r="F119" s="16">
        <f>D119*E119</f>
        <v>1200</v>
      </c>
    </row>
    <row r="120" spans="1:6" x14ac:dyDescent="0.25">
      <c r="A120" s="50"/>
      <c r="B120" s="51"/>
      <c r="C120" s="51"/>
      <c r="D120" s="50"/>
      <c r="E120" s="51"/>
      <c r="F120" s="52"/>
    </row>
    <row r="121" spans="1:6" ht="19.5" x14ac:dyDescent="0.3">
      <c r="A121" s="9" t="s">
        <v>94</v>
      </c>
      <c r="B121" s="10"/>
      <c r="C121" s="11"/>
      <c r="D121" s="12"/>
      <c r="E121" s="11"/>
      <c r="F121" s="12">
        <f>SUM(F122:F123)</f>
        <v>1900</v>
      </c>
    </row>
    <row r="122" spans="1:6" x14ac:dyDescent="0.25">
      <c r="A122" s="13" t="s">
        <v>83</v>
      </c>
      <c r="B122" s="14">
        <v>70</v>
      </c>
      <c r="C122" s="15">
        <v>1</v>
      </c>
      <c r="D122" s="16">
        <f>B122*C122</f>
        <v>70</v>
      </c>
      <c r="E122" s="17">
        <v>10</v>
      </c>
      <c r="F122" s="16">
        <f>D122*E122</f>
        <v>700</v>
      </c>
    </row>
    <row r="123" spans="1:6" x14ac:dyDescent="0.25">
      <c r="A123" s="18" t="s">
        <v>90</v>
      </c>
      <c r="B123" s="14">
        <v>30</v>
      </c>
      <c r="C123" s="15">
        <v>4</v>
      </c>
      <c r="D123" s="16">
        <f>B123*C123</f>
        <v>120</v>
      </c>
      <c r="E123" s="17">
        <v>10</v>
      </c>
      <c r="F123" s="16">
        <f>D123*E123</f>
        <v>1200</v>
      </c>
    </row>
    <row r="124" spans="1:6" x14ac:dyDescent="0.25">
      <c r="A124" s="50"/>
      <c r="B124" s="51"/>
      <c r="C124" s="51"/>
      <c r="D124" s="50"/>
      <c r="E124" s="51"/>
      <c r="F124" s="52"/>
    </row>
    <row r="125" spans="1:6" ht="19.5" x14ac:dyDescent="0.3">
      <c r="A125" s="9" t="s">
        <v>95</v>
      </c>
      <c r="B125" s="10"/>
      <c r="C125" s="11"/>
      <c r="D125" s="12"/>
      <c r="E125" s="11"/>
      <c r="F125" s="12">
        <f>SUM(F126:F127)</f>
        <v>1300</v>
      </c>
    </row>
    <row r="126" spans="1:6" x14ac:dyDescent="0.25">
      <c r="A126" s="13" t="s">
        <v>83</v>
      </c>
      <c r="B126" s="14">
        <v>70</v>
      </c>
      <c r="C126" s="15">
        <v>1</v>
      </c>
      <c r="D126" s="16">
        <f>B126*C126</f>
        <v>70</v>
      </c>
      <c r="E126" s="17">
        <v>10</v>
      </c>
      <c r="F126" s="16">
        <f>D126*E126</f>
        <v>700</v>
      </c>
    </row>
    <row r="127" spans="1:6" x14ac:dyDescent="0.25">
      <c r="A127" s="18" t="s">
        <v>90</v>
      </c>
      <c r="B127" s="14">
        <v>30</v>
      </c>
      <c r="C127" s="15">
        <v>2</v>
      </c>
      <c r="D127" s="16">
        <f>B127*C127</f>
        <v>60</v>
      </c>
      <c r="E127" s="17">
        <v>10</v>
      </c>
      <c r="F127" s="16">
        <f>D127*E127</f>
        <v>600</v>
      </c>
    </row>
    <row r="128" spans="1:6" x14ac:dyDescent="0.25">
      <c r="A128" s="50"/>
      <c r="B128" s="51"/>
      <c r="C128" s="51"/>
      <c r="D128" s="50"/>
      <c r="E128" s="51"/>
      <c r="F128" s="52"/>
    </row>
    <row r="129" spans="1:6" x14ac:dyDescent="0.25">
      <c r="A129" s="50"/>
      <c r="B129" s="51"/>
      <c r="C129" s="51"/>
      <c r="D129" s="50"/>
      <c r="E129" s="51"/>
      <c r="F129" s="52"/>
    </row>
    <row r="130" spans="1:6" ht="19.5" x14ac:dyDescent="0.3">
      <c r="A130" s="9" t="s">
        <v>96</v>
      </c>
      <c r="B130" s="10"/>
      <c r="C130" s="11"/>
      <c r="D130" s="12"/>
      <c r="E130" s="11"/>
      <c r="F130" s="12">
        <f>SUM(F131:F132)</f>
        <v>1300</v>
      </c>
    </row>
    <row r="131" spans="1:6" x14ac:dyDescent="0.25">
      <c r="A131" s="13" t="s">
        <v>83</v>
      </c>
      <c r="B131" s="14">
        <v>70</v>
      </c>
      <c r="C131" s="15">
        <v>1</v>
      </c>
      <c r="D131" s="16">
        <f>B131*C131</f>
        <v>70</v>
      </c>
      <c r="E131" s="17">
        <v>10</v>
      </c>
      <c r="F131" s="16">
        <f>D131*E131</f>
        <v>700</v>
      </c>
    </row>
    <row r="132" spans="1:6" x14ac:dyDescent="0.25">
      <c r="A132" s="18" t="s">
        <v>90</v>
      </c>
      <c r="B132" s="14">
        <v>30</v>
      </c>
      <c r="C132" s="15">
        <v>2</v>
      </c>
      <c r="D132" s="16">
        <f>B132*C132</f>
        <v>60</v>
      </c>
      <c r="E132" s="17">
        <v>10</v>
      </c>
      <c r="F132" s="16">
        <f>D132*E132</f>
        <v>600</v>
      </c>
    </row>
    <row r="133" spans="1:6" x14ac:dyDescent="0.25">
      <c r="A133" s="50"/>
      <c r="B133" s="51"/>
      <c r="C133" s="51"/>
      <c r="D133" s="50"/>
      <c r="E133" s="51"/>
      <c r="F133" s="52"/>
    </row>
    <row r="134" spans="1:6" x14ac:dyDescent="0.25">
      <c r="A134" s="50"/>
      <c r="B134" s="51"/>
      <c r="C134" s="51"/>
      <c r="D134" s="50"/>
      <c r="E134" s="51"/>
      <c r="F134" s="52"/>
    </row>
    <row r="135" spans="1:6" ht="19.5" x14ac:dyDescent="0.3">
      <c r="A135" s="9" t="s">
        <v>97</v>
      </c>
      <c r="B135" s="10"/>
      <c r="C135" s="11"/>
      <c r="D135" s="12"/>
      <c r="E135" s="11"/>
      <c r="F135" s="12">
        <f>SUM(F136:F137)</f>
        <v>1300</v>
      </c>
    </row>
    <row r="136" spans="1:6" x14ac:dyDescent="0.25">
      <c r="A136" s="13" t="s">
        <v>83</v>
      </c>
      <c r="B136" s="14">
        <v>70</v>
      </c>
      <c r="C136" s="15">
        <v>1</v>
      </c>
      <c r="D136" s="16">
        <f>B136*C136</f>
        <v>70</v>
      </c>
      <c r="E136" s="17">
        <v>10</v>
      </c>
      <c r="F136" s="16">
        <f>D136*E136</f>
        <v>700</v>
      </c>
    </row>
    <row r="137" spans="1:6" x14ac:dyDescent="0.25">
      <c r="A137" s="18" t="s">
        <v>90</v>
      </c>
      <c r="B137" s="14">
        <v>30</v>
      </c>
      <c r="C137" s="15">
        <v>2</v>
      </c>
      <c r="D137" s="16">
        <f>B137*C137</f>
        <v>60</v>
      </c>
      <c r="E137" s="17">
        <v>10</v>
      </c>
      <c r="F137" s="16">
        <f>D137*E137</f>
        <v>600</v>
      </c>
    </row>
    <row r="138" spans="1:6" x14ac:dyDescent="0.25">
      <c r="A138" s="50"/>
      <c r="B138" s="51"/>
      <c r="C138" s="51"/>
      <c r="D138" s="50"/>
      <c r="E138" s="51"/>
      <c r="F138" s="52"/>
    </row>
    <row r="139" spans="1:6" x14ac:dyDescent="0.25">
      <c r="A139" s="50"/>
      <c r="B139" s="51"/>
      <c r="C139" s="51"/>
      <c r="D139" s="50"/>
      <c r="E139" s="51"/>
      <c r="F139" s="52"/>
    </row>
    <row r="140" spans="1:6" ht="19.5" x14ac:dyDescent="0.3">
      <c r="A140" s="9" t="s">
        <v>98</v>
      </c>
      <c r="B140" s="10"/>
      <c r="C140" s="11"/>
      <c r="D140" s="12"/>
      <c r="E140" s="11"/>
      <c r="F140" s="12">
        <f>SUM(F141:F142)</f>
        <v>1900</v>
      </c>
    </row>
    <row r="141" spans="1:6" x14ac:dyDescent="0.25">
      <c r="A141" s="13" t="s">
        <v>83</v>
      </c>
      <c r="B141" s="14">
        <v>70</v>
      </c>
      <c r="C141" s="15">
        <v>1</v>
      </c>
      <c r="D141" s="16">
        <f>B141*C141</f>
        <v>70</v>
      </c>
      <c r="E141" s="17">
        <v>10</v>
      </c>
      <c r="F141" s="16">
        <f>D141*E141</f>
        <v>700</v>
      </c>
    </row>
    <row r="142" spans="1:6" x14ac:dyDescent="0.25">
      <c r="A142" s="18" t="s">
        <v>90</v>
      </c>
      <c r="B142" s="14">
        <v>30</v>
      </c>
      <c r="C142" s="15">
        <v>4</v>
      </c>
      <c r="D142" s="16">
        <f>B142*C142</f>
        <v>120</v>
      </c>
      <c r="E142" s="17">
        <v>10</v>
      </c>
      <c r="F142" s="16">
        <f>D142*E142</f>
        <v>1200</v>
      </c>
    </row>
    <row r="143" spans="1:6" x14ac:dyDescent="0.25">
      <c r="A143" s="50"/>
      <c r="B143" s="51"/>
      <c r="C143" s="51"/>
      <c r="D143" s="50"/>
      <c r="E143" s="51"/>
      <c r="F143" s="52"/>
    </row>
    <row r="144" spans="1:6" ht="19.5" x14ac:dyDescent="0.3">
      <c r="A144" s="9" t="s">
        <v>99</v>
      </c>
      <c r="B144" s="10"/>
      <c r="C144" s="11"/>
      <c r="D144" s="12"/>
      <c r="E144" s="11"/>
      <c r="F144" s="12">
        <f>SUM(F145:F146)</f>
        <v>1300</v>
      </c>
    </row>
    <row r="145" spans="1:6" x14ac:dyDescent="0.25">
      <c r="A145" s="13" t="s">
        <v>83</v>
      </c>
      <c r="B145" s="14">
        <v>70</v>
      </c>
      <c r="C145" s="15">
        <v>1</v>
      </c>
      <c r="D145" s="16">
        <f>B145*C145</f>
        <v>70</v>
      </c>
      <c r="E145" s="17">
        <v>10</v>
      </c>
      <c r="F145" s="16">
        <f>D145*E145</f>
        <v>700</v>
      </c>
    </row>
    <row r="146" spans="1:6" x14ac:dyDescent="0.25">
      <c r="A146" s="18" t="s">
        <v>90</v>
      </c>
      <c r="B146" s="14">
        <v>30</v>
      </c>
      <c r="C146" s="15">
        <v>2</v>
      </c>
      <c r="D146" s="16">
        <f>B146*C146</f>
        <v>60</v>
      </c>
      <c r="E146" s="17">
        <v>10</v>
      </c>
      <c r="F146" s="16">
        <f>D146*E146</f>
        <v>600</v>
      </c>
    </row>
    <row r="147" spans="1:6" x14ac:dyDescent="0.25">
      <c r="A147" s="50"/>
      <c r="B147" s="51"/>
      <c r="C147" s="51"/>
      <c r="D147" s="50"/>
      <c r="E147" s="51"/>
      <c r="F147" s="52"/>
    </row>
    <row r="148" spans="1:6" x14ac:dyDescent="0.25">
      <c r="A148" s="50"/>
      <c r="B148" s="51"/>
      <c r="C148" s="51"/>
      <c r="D148" s="50"/>
      <c r="E148" s="51"/>
      <c r="F148" s="52"/>
    </row>
    <row r="149" spans="1:6" ht="19.5" x14ac:dyDescent="0.3">
      <c r="A149" s="9" t="s">
        <v>100</v>
      </c>
      <c r="B149" s="10"/>
      <c r="C149" s="11"/>
      <c r="D149" s="12"/>
      <c r="E149" s="11"/>
      <c r="F149" s="12">
        <f>SUM(F150:F151)</f>
        <v>1900</v>
      </c>
    </row>
    <row r="150" spans="1:6" x14ac:dyDescent="0.25">
      <c r="A150" s="13" t="s">
        <v>83</v>
      </c>
      <c r="B150" s="14">
        <v>70</v>
      </c>
      <c r="C150" s="15">
        <v>1</v>
      </c>
      <c r="D150" s="16">
        <f>B150*C150</f>
        <v>70</v>
      </c>
      <c r="E150" s="17">
        <v>10</v>
      </c>
      <c r="F150" s="16">
        <f>D150*E150</f>
        <v>700</v>
      </c>
    </row>
    <row r="151" spans="1:6" x14ac:dyDescent="0.25">
      <c r="A151" s="18" t="s">
        <v>90</v>
      </c>
      <c r="B151" s="14">
        <v>30</v>
      </c>
      <c r="C151" s="15">
        <v>4</v>
      </c>
      <c r="D151" s="16">
        <f>B151*C151</f>
        <v>120</v>
      </c>
      <c r="E151" s="17">
        <v>10</v>
      </c>
      <c r="F151" s="16">
        <f>D151*E151</f>
        <v>1200</v>
      </c>
    </row>
    <row r="152" spans="1:6" x14ac:dyDescent="0.25">
      <c r="A152" s="50"/>
      <c r="B152" s="51"/>
      <c r="C152" s="51"/>
      <c r="D152" s="50"/>
      <c r="E152" s="51"/>
      <c r="F152" s="52"/>
    </row>
    <row r="153" spans="1:6" ht="19.5" x14ac:dyDescent="0.3">
      <c r="A153" s="9" t="s">
        <v>101</v>
      </c>
      <c r="B153" s="10"/>
      <c r="C153" s="11"/>
      <c r="D153" s="12"/>
      <c r="E153" s="11"/>
      <c r="F153" s="12">
        <f>SUM(F154:F155)</f>
        <v>1900</v>
      </c>
    </row>
    <row r="154" spans="1:6" x14ac:dyDescent="0.25">
      <c r="A154" s="13" t="s">
        <v>83</v>
      </c>
      <c r="B154" s="14">
        <v>70</v>
      </c>
      <c r="C154" s="15">
        <v>1</v>
      </c>
      <c r="D154" s="16">
        <f>B154*C154</f>
        <v>70</v>
      </c>
      <c r="E154" s="17">
        <v>10</v>
      </c>
      <c r="F154" s="16">
        <f>D154*E154</f>
        <v>700</v>
      </c>
    </row>
    <row r="155" spans="1:6" x14ac:dyDescent="0.25">
      <c r="A155" s="18" t="s">
        <v>90</v>
      </c>
      <c r="B155" s="14">
        <v>30</v>
      </c>
      <c r="C155" s="15">
        <v>4</v>
      </c>
      <c r="D155" s="16">
        <f>B155*C155</f>
        <v>120</v>
      </c>
      <c r="E155" s="17">
        <v>10</v>
      </c>
      <c r="F155" s="16">
        <f>D155*E155</f>
        <v>1200</v>
      </c>
    </row>
    <row r="156" spans="1:6" x14ac:dyDescent="0.25">
      <c r="A156" s="50"/>
      <c r="B156" s="51"/>
      <c r="C156" s="51"/>
      <c r="D156" s="50"/>
      <c r="E156" s="51"/>
      <c r="F156" s="52"/>
    </row>
    <row r="157" spans="1:6" ht="19.5" x14ac:dyDescent="0.3">
      <c r="A157" s="9" t="s">
        <v>102</v>
      </c>
      <c r="B157" s="10"/>
      <c r="C157" s="11"/>
      <c r="D157" s="12"/>
      <c r="E157" s="11"/>
      <c r="F157" s="12">
        <f>SUM(F158:F159)</f>
        <v>1900</v>
      </c>
    </row>
    <row r="158" spans="1:6" x14ac:dyDescent="0.25">
      <c r="A158" s="13" t="s">
        <v>83</v>
      </c>
      <c r="B158" s="14">
        <v>70</v>
      </c>
      <c r="C158" s="15">
        <v>1</v>
      </c>
      <c r="D158" s="16">
        <f>B158*C158</f>
        <v>70</v>
      </c>
      <c r="E158" s="17">
        <v>10</v>
      </c>
      <c r="F158" s="16">
        <f>D158*E158</f>
        <v>700</v>
      </c>
    </row>
    <row r="159" spans="1:6" x14ac:dyDescent="0.25">
      <c r="A159" s="18" t="s">
        <v>90</v>
      </c>
      <c r="B159" s="14">
        <v>30</v>
      </c>
      <c r="C159" s="15">
        <v>4</v>
      </c>
      <c r="D159" s="16">
        <f>B159*C159</f>
        <v>120</v>
      </c>
      <c r="E159" s="17">
        <v>10</v>
      </c>
      <c r="F159" s="16">
        <f>D159*E159</f>
        <v>1200</v>
      </c>
    </row>
    <row r="160" spans="1:6" x14ac:dyDescent="0.25">
      <c r="A160" s="50"/>
      <c r="B160" s="51"/>
      <c r="C160" s="51"/>
      <c r="D160" s="50"/>
      <c r="E160" s="51"/>
      <c r="F160" s="52"/>
    </row>
    <row r="161" spans="1:6" ht="19.5" x14ac:dyDescent="0.3">
      <c r="A161" s="9" t="s">
        <v>103</v>
      </c>
      <c r="B161" s="10"/>
      <c r="C161" s="11"/>
      <c r="D161" s="12"/>
      <c r="E161" s="11"/>
      <c r="F161" s="12">
        <f>SUM(F162:F163)</f>
        <v>1300</v>
      </c>
    </row>
    <row r="162" spans="1:6" x14ac:dyDescent="0.25">
      <c r="A162" s="13" t="s">
        <v>83</v>
      </c>
      <c r="B162" s="14">
        <v>70</v>
      </c>
      <c r="C162" s="15">
        <v>1</v>
      </c>
      <c r="D162" s="16">
        <f>B162*C162</f>
        <v>70</v>
      </c>
      <c r="E162" s="17">
        <v>10</v>
      </c>
      <c r="F162" s="16">
        <f>D162*E162</f>
        <v>700</v>
      </c>
    </row>
    <row r="163" spans="1:6" x14ac:dyDescent="0.25">
      <c r="A163" s="18" t="s">
        <v>90</v>
      </c>
      <c r="B163" s="14">
        <v>30</v>
      </c>
      <c r="C163" s="15">
        <v>2</v>
      </c>
      <c r="D163" s="16">
        <f>B163*C163</f>
        <v>60</v>
      </c>
      <c r="E163" s="17">
        <v>10</v>
      </c>
      <c r="F163" s="16">
        <f>D163*E163</f>
        <v>600</v>
      </c>
    </row>
    <row r="164" spans="1:6" x14ac:dyDescent="0.25">
      <c r="A164" s="50"/>
      <c r="B164" s="51"/>
      <c r="C164" s="51"/>
      <c r="D164" s="50"/>
      <c r="E164" s="51"/>
      <c r="F164" s="52"/>
    </row>
    <row r="165" spans="1:6" x14ac:dyDescent="0.25">
      <c r="A165" s="50"/>
      <c r="B165" s="51"/>
      <c r="C165" s="51"/>
      <c r="D165" s="50"/>
      <c r="E165" s="51"/>
      <c r="F165" s="52"/>
    </row>
    <row r="166" spans="1:6" ht="19.5" x14ac:dyDescent="0.3">
      <c r="A166" s="9" t="s">
        <v>104</v>
      </c>
      <c r="B166" s="10"/>
      <c r="C166" s="11"/>
      <c r="D166" s="12"/>
      <c r="E166" s="11"/>
      <c r="F166" s="12">
        <f>SUM(F167:F168)</f>
        <v>1900</v>
      </c>
    </row>
    <row r="167" spans="1:6" x14ac:dyDescent="0.25">
      <c r="A167" s="13" t="s">
        <v>83</v>
      </c>
      <c r="B167" s="14">
        <v>70</v>
      </c>
      <c r="C167" s="15">
        <v>1</v>
      </c>
      <c r="D167" s="16">
        <f>B167*C167</f>
        <v>70</v>
      </c>
      <c r="E167" s="17">
        <v>10</v>
      </c>
      <c r="F167" s="16">
        <f>D167*E167</f>
        <v>700</v>
      </c>
    </row>
    <row r="168" spans="1:6" x14ac:dyDescent="0.25">
      <c r="A168" s="18" t="s">
        <v>90</v>
      </c>
      <c r="B168" s="14">
        <v>30</v>
      </c>
      <c r="C168" s="15">
        <v>4</v>
      </c>
      <c r="D168" s="16">
        <f>B168*C168</f>
        <v>120</v>
      </c>
      <c r="E168" s="17">
        <v>10</v>
      </c>
      <c r="F168" s="16">
        <f>D168*E168</f>
        <v>1200</v>
      </c>
    </row>
    <row r="169" spans="1:6" x14ac:dyDescent="0.25">
      <c r="A169" s="50"/>
      <c r="B169" s="51"/>
      <c r="C169" s="51"/>
      <c r="D169" s="50"/>
      <c r="E169" s="51"/>
      <c r="F169" s="52"/>
    </row>
    <row r="170" spans="1:6" ht="19.5" x14ac:dyDescent="0.3">
      <c r="A170" s="9" t="s">
        <v>105</v>
      </c>
      <c r="B170" s="10"/>
      <c r="C170" s="11"/>
      <c r="D170" s="12"/>
      <c r="E170" s="11"/>
      <c r="F170" s="12">
        <f>SUM(F171:F172)</f>
        <v>1900</v>
      </c>
    </row>
    <row r="171" spans="1:6" x14ac:dyDescent="0.25">
      <c r="A171" s="13" t="s">
        <v>83</v>
      </c>
      <c r="B171" s="14">
        <v>70</v>
      </c>
      <c r="C171" s="15">
        <v>1</v>
      </c>
      <c r="D171" s="16">
        <f>B171*C171</f>
        <v>70</v>
      </c>
      <c r="E171" s="17">
        <v>10</v>
      </c>
      <c r="F171" s="16">
        <f>D171*E171</f>
        <v>700</v>
      </c>
    </row>
    <row r="172" spans="1:6" x14ac:dyDescent="0.25">
      <c r="A172" s="18" t="s">
        <v>90</v>
      </c>
      <c r="B172" s="14">
        <v>30</v>
      </c>
      <c r="C172" s="15">
        <v>4</v>
      </c>
      <c r="D172" s="16">
        <f>B172*C172</f>
        <v>120</v>
      </c>
      <c r="E172" s="17">
        <v>10</v>
      </c>
      <c r="F172" s="16">
        <f>D172*E172</f>
        <v>1200</v>
      </c>
    </row>
    <row r="173" spans="1:6" x14ac:dyDescent="0.25">
      <c r="A173" s="50"/>
      <c r="B173" s="51"/>
      <c r="C173" s="51"/>
      <c r="D173" s="50"/>
      <c r="E173" s="51"/>
      <c r="F173" s="52"/>
    </row>
    <row r="174" spans="1:6" ht="19.5" x14ac:dyDescent="0.3">
      <c r="A174" s="9" t="s">
        <v>106</v>
      </c>
      <c r="B174" s="10"/>
      <c r="C174" s="11"/>
      <c r="D174" s="12"/>
      <c r="E174" s="11"/>
      <c r="F174" s="12">
        <f>SUM(F175:F176)</f>
        <v>1900</v>
      </c>
    </row>
    <row r="175" spans="1:6" x14ac:dyDescent="0.25">
      <c r="A175" s="13" t="s">
        <v>83</v>
      </c>
      <c r="B175" s="14">
        <v>70</v>
      </c>
      <c r="C175" s="15">
        <v>1</v>
      </c>
      <c r="D175" s="16">
        <f>B175*C175</f>
        <v>70</v>
      </c>
      <c r="E175" s="17">
        <v>10</v>
      </c>
      <c r="F175" s="16">
        <f>D175*E175</f>
        <v>700</v>
      </c>
    </row>
    <row r="176" spans="1:6" x14ac:dyDescent="0.25">
      <c r="A176" s="18" t="s">
        <v>90</v>
      </c>
      <c r="B176" s="14">
        <v>30</v>
      </c>
      <c r="C176" s="15">
        <v>4</v>
      </c>
      <c r="D176" s="16">
        <f>B176*C176</f>
        <v>120</v>
      </c>
      <c r="E176" s="17">
        <v>10</v>
      </c>
      <c r="F176" s="16">
        <f>D176*E176</f>
        <v>1200</v>
      </c>
    </row>
    <row r="177" spans="1:6" x14ac:dyDescent="0.25">
      <c r="A177" s="50"/>
      <c r="B177" s="51"/>
      <c r="C177" s="51"/>
      <c r="D177" s="50"/>
      <c r="E177" s="51"/>
      <c r="F177" s="52"/>
    </row>
    <row r="178" spans="1:6" ht="19.5" x14ac:dyDescent="0.3">
      <c r="A178" s="9" t="s">
        <v>107</v>
      </c>
      <c r="B178" s="10"/>
      <c r="C178" s="11"/>
      <c r="D178" s="12"/>
      <c r="E178" s="11"/>
      <c r="F178" s="12">
        <f>SUM(F179:F180)</f>
        <v>1300</v>
      </c>
    </row>
    <row r="179" spans="1:6" x14ac:dyDescent="0.25">
      <c r="A179" s="13" t="s">
        <v>83</v>
      </c>
      <c r="B179" s="14">
        <v>70</v>
      </c>
      <c r="C179" s="15">
        <v>1</v>
      </c>
      <c r="D179" s="16">
        <f>B179*C179</f>
        <v>70</v>
      </c>
      <c r="E179" s="17">
        <v>10</v>
      </c>
      <c r="F179" s="16">
        <f>D179*E179</f>
        <v>700</v>
      </c>
    </row>
    <row r="180" spans="1:6" x14ac:dyDescent="0.25">
      <c r="A180" s="18" t="s">
        <v>90</v>
      </c>
      <c r="B180" s="14">
        <v>30</v>
      </c>
      <c r="C180" s="15">
        <v>2</v>
      </c>
      <c r="D180" s="16">
        <f>B180*C180</f>
        <v>60</v>
      </c>
      <c r="E180" s="17">
        <v>10</v>
      </c>
      <c r="F180" s="16">
        <f>D180*E180</f>
        <v>600</v>
      </c>
    </row>
    <row r="181" spans="1:6" x14ac:dyDescent="0.25">
      <c r="A181" s="50"/>
      <c r="B181" s="51"/>
      <c r="C181" s="51"/>
      <c r="D181" s="50"/>
      <c r="E181" s="51"/>
      <c r="F181" s="52"/>
    </row>
    <row r="182" spans="1:6" ht="19.5" x14ac:dyDescent="0.3">
      <c r="A182" s="9" t="s">
        <v>108</v>
      </c>
      <c r="B182" s="10"/>
      <c r="C182" s="11"/>
      <c r="D182" s="12"/>
      <c r="E182" s="11"/>
      <c r="F182" s="12">
        <f>SUM(F183:F184)</f>
        <v>1900</v>
      </c>
    </row>
    <row r="183" spans="1:6" x14ac:dyDescent="0.25">
      <c r="A183" s="13" t="s">
        <v>83</v>
      </c>
      <c r="B183" s="14">
        <v>70</v>
      </c>
      <c r="C183" s="15">
        <v>1</v>
      </c>
      <c r="D183" s="16">
        <f>B183*C183</f>
        <v>70</v>
      </c>
      <c r="E183" s="17">
        <v>10</v>
      </c>
      <c r="F183" s="16">
        <f>D183*E183</f>
        <v>700</v>
      </c>
    </row>
    <row r="184" spans="1:6" x14ac:dyDescent="0.25">
      <c r="A184" s="18" t="s">
        <v>90</v>
      </c>
      <c r="B184" s="14">
        <v>30</v>
      </c>
      <c r="C184" s="15">
        <v>4</v>
      </c>
      <c r="D184" s="16">
        <f>B184*C184</f>
        <v>120</v>
      </c>
      <c r="E184" s="17">
        <v>10</v>
      </c>
      <c r="F184" s="16">
        <f>D184*E184</f>
        <v>1200</v>
      </c>
    </row>
    <row r="185" spans="1:6" x14ac:dyDescent="0.25">
      <c r="A185" s="50"/>
      <c r="B185" s="51"/>
      <c r="C185" s="51"/>
      <c r="D185" s="50"/>
      <c r="E185" s="51"/>
      <c r="F185" s="52"/>
    </row>
    <row r="186" spans="1:6" ht="19.5" x14ac:dyDescent="0.3">
      <c r="A186" s="9" t="s">
        <v>109</v>
      </c>
      <c r="B186" s="10"/>
      <c r="C186" s="11"/>
      <c r="D186" s="12"/>
      <c r="E186" s="11"/>
      <c r="F186" s="12">
        <f>SUM(F187:F188)</f>
        <v>1300</v>
      </c>
    </row>
    <row r="187" spans="1:6" x14ac:dyDescent="0.25">
      <c r="A187" s="13" t="s">
        <v>83</v>
      </c>
      <c r="B187" s="14">
        <v>70</v>
      </c>
      <c r="C187" s="15">
        <v>1</v>
      </c>
      <c r="D187" s="16">
        <f>B187*C187</f>
        <v>70</v>
      </c>
      <c r="E187" s="17">
        <v>10</v>
      </c>
      <c r="F187" s="16">
        <f>D187*E187</f>
        <v>700</v>
      </c>
    </row>
    <row r="188" spans="1:6" x14ac:dyDescent="0.25">
      <c r="A188" s="18" t="s">
        <v>90</v>
      </c>
      <c r="B188" s="14">
        <v>30</v>
      </c>
      <c r="C188" s="15">
        <v>2</v>
      </c>
      <c r="D188" s="16">
        <f>B188*C188</f>
        <v>60</v>
      </c>
      <c r="E188" s="17">
        <v>10</v>
      </c>
      <c r="F188" s="16">
        <f>D188*E188</f>
        <v>600</v>
      </c>
    </row>
    <row r="189" spans="1:6" x14ac:dyDescent="0.25">
      <c r="A189" s="50"/>
      <c r="B189" s="51"/>
      <c r="C189" s="51"/>
      <c r="D189" s="50"/>
      <c r="E189" s="51"/>
      <c r="F189" s="52"/>
    </row>
    <row r="190" spans="1:6" ht="19.5" x14ac:dyDescent="0.3">
      <c r="A190" s="9" t="s">
        <v>110</v>
      </c>
      <c r="B190" s="10"/>
      <c r="C190" s="11"/>
      <c r="D190" s="12"/>
      <c r="E190" s="11"/>
      <c r="F190" s="12">
        <f>SUM(F191:F192)</f>
        <v>1900</v>
      </c>
    </row>
    <row r="191" spans="1:6" x14ac:dyDescent="0.25">
      <c r="A191" s="13" t="s">
        <v>83</v>
      </c>
      <c r="B191" s="14">
        <v>70</v>
      </c>
      <c r="C191" s="15">
        <v>1</v>
      </c>
      <c r="D191" s="16">
        <f>B191*C191</f>
        <v>70</v>
      </c>
      <c r="E191" s="17">
        <v>10</v>
      </c>
      <c r="F191" s="16">
        <f>D191*E191</f>
        <v>700</v>
      </c>
    </row>
    <row r="192" spans="1:6" x14ac:dyDescent="0.25">
      <c r="A192" s="18" t="s">
        <v>90</v>
      </c>
      <c r="B192" s="14">
        <v>30</v>
      </c>
      <c r="C192" s="15">
        <v>4</v>
      </c>
      <c r="D192" s="16">
        <f>B192*C192</f>
        <v>120</v>
      </c>
      <c r="E192" s="17">
        <v>10</v>
      </c>
      <c r="F192" s="16">
        <f>D192*E192</f>
        <v>1200</v>
      </c>
    </row>
    <row r="193" spans="1:6" x14ac:dyDescent="0.25">
      <c r="A193" s="50"/>
      <c r="B193" s="51"/>
      <c r="C193" s="51"/>
      <c r="D193" s="50"/>
      <c r="E193" s="51"/>
      <c r="F193" s="52"/>
    </row>
    <row r="194" spans="1:6" ht="19.5" x14ac:dyDescent="0.3">
      <c r="A194" s="9" t="s">
        <v>111</v>
      </c>
      <c r="B194" s="10"/>
      <c r="C194" s="11"/>
      <c r="D194" s="12"/>
      <c r="E194" s="11"/>
      <c r="F194" s="12">
        <f>SUM(F195:F196)</f>
        <v>1300</v>
      </c>
    </row>
    <row r="195" spans="1:6" x14ac:dyDescent="0.25">
      <c r="A195" s="13" t="s">
        <v>83</v>
      </c>
      <c r="B195" s="14">
        <v>70</v>
      </c>
      <c r="C195" s="15">
        <v>1</v>
      </c>
      <c r="D195" s="16">
        <f>B195*C195</f>
        <v>70</v>
      </c>
      <c r="E195" s="17">
        <v>10</v>
      </c>
      <c r="F195" s="16">
        <f>D195*E195</f>
        <v>700</v>
      </c>
    </row>
    <row r="196" spans="1:6" x14ac:dyDescent="0.25">
      <c r="A196" s="18" t="s">
        <v>90</v>
      </c>
      <c r="B196" s="14">
        <v>30</v>
      </c>
      <c r="C196" s="15">
        <v>2</v>
      </c>
      <c r="D196" s="16">
        <f>B196*C196</f>
        <v>60</v>
      </c>
      <c r="E196" s="17">
        <v>10</v>
      </c>
      <c r="F196" s="16">
        <f>D196*E196</f>
        <v>600</v>
      </c>
    </row>
    <row r="197" spans="1:6" x14ac:dyDescent="0.25">
      <c r="A197" s="50"/>
      <c r="B197" s="51"/>
      <c r="C197" s="51"/>
      <c r="D197" s="50"/>
      <c r="E197" s="51"/>
      <c r="F197" s="52"/>
    </row>
    <row r="198" spans="1:6" ht="19.5" x14ac:dyDescent="0.3">
      <c r="A198" s="9" t="s">
        <v>112</v>
      </c>
      <c r="B198" s="10"/>
      <c r="C198" s="11"/>
      <c r="D198" s="12"/>
      <c r="E198" s="11"/>
      <c r="F198" s="12">
        <f>SUM(F199:F200)</f>
        <v>1900</v>
      </c>
    </row>
    <row r="199" spans="1:6" x14ac:dyDescent="0.25">
      <c r="A199" s="13" t="s">
        <v>83</v>
      </c>
      <c r="B199" s="14">
        <v>70</v>
      </c>
      <c r="C199" s="15">
        <v>1</v>
      </c>
      <c r="D199" s="16">
        <f>B199*C199</f>
        <v>70</v>
      </c>
      <c r="E199" s="17">
        <v>10</v>
      </c>
      <c r="F199" s="16">
        <f>D199*E199</f>
        <v>700</v>
      </c>
    </row>
    <row r="200" spans="1:6" x14ac:dyDescent="0.25">
      <c r="A200" s="18" t="s">
        <v>90</v>
      </c>
      <c r="B200" s="14">
        <v>30</v>
      </c>
      <c r="C200" s="15">
        <v>4</v>
      </c>
      <c r="D200" s="16">
        <f>B200*C200</f>
        <v>120</v>
      </c>
      <c r="E200" s="17">
        <v>10</v>
      </c>
      <c r="F200" s="16">
        <f>D200*E200</f>
        <v>1200</v>
      </c>
    </row>
    <row r="201" spans="1:6" x14ac:dyDescent="0.25">
      <c r="A201" s="50"/>
      <c r="B201" s="51"/>
      <c r="C201" s="51"/>
      <c r="D201" s="50"/>
      <c r="E201" s="51"/>
      <c r="F201" s="52"/>
    </row>
    <row r="202" spans="1:6" ht="19.5" x14ac:dyDescent="0.3">
      <c r="A202" s="9" t="s">
        <v>113</v>
      </c>
      <c r="B202" s="10"/>
      <c r="C202" s="11"/>
      <c r="D202" s="12"/>
      <c r="E202" s="11"/>
      <c r="F202" s="12">
        <f>SUM(F203:F204)</f>
        <v>1300</v>
      </c>
    </row>
    <row r="203" spans="1:6" x14ac:dyDescent="0.25">
      <c r="A203" s="13" t="s">
        <v>83</v>
      </c>
      <c r="B203" s="14">
        <v>70</v>
      </c>
      <c r="C203" s="15">
        <v>1</v>
      </c>
      <c r="D203" s="16">
        <f>B203*C203</f>
        <v>70</v>
      </c>
      <c r="E203" s="17">
        <v>10</v>
      </c>
      <c r="F203" s="16">
        <f>D203*E203</f>
        <v>700</v>
      </c>
    </row>
    <row r="204" spans="1:6" x14ac:dyDescent="0.25">
      <c r="A204" s="18" t="s">
        <v>90</v>
      </c>
      <c r="B204" s="14">
        <v>30</v>
      </c>
      <c r="C204" s="15">
        <v>2</v>
      </c>
      <c r="D204" s="16">
        <f>B204*C204</f>
        <v>60</v>
      </c>
      <c r="E204" s="17">
        <v>10</v>
      </c>
      <c r="F204" s="16">
        <f>D204*E204</f>
        <v>600</v>
      </c>
    </row>
    <row r="205" spans="1:6" x14ac:dyDescent="0.25">
      <c r="A205" s="50"/>
      <c r="B205" s="51"/>
      <c r="C205" s="51"/>
      <c r="D205" s="50"/>
      <c r="E205" s="51"/>
      <c r="F205" s="52"/>
    </row>
    <row r="206" spans="1:6" ht="19.5" x14ac:dyDescent="0.3">
      <c r="A206" s="9" t="s">
        <v>114</v>
      </c>
      <c r="B206" s="10"/>
      <c r="C206" s="11"/>
      <c r="D206" s="12"/>
      <c r="E206" s="11"/>
      <c r="F206" s="12">
        <f>SUM(F207:F208)</f>
        <v>1300</v>
      </c>
    </row>
    <row r="207" spans="1:6" x14ac:dyDescent="0.25">
      <c r="A207" s="13" t="s">
        <v>83</v>
      </c>
      <c r="B207" s="14">
        <v>70</v>
      </c>
      <c r="C207" s="15">
        <v>1</v>
      </c>
      <c r="D207" s="16">
        <f>B207*C207</f>
        <v>70</v>
      </c>
      <c r="E207" s="17">
        <v>10</v>
      </c>
      <c r="F207" s="16">
        <f>D207*E207</f>
        <v>700</v>
      </c>
    </row>
    <row r="208" spans="1:6" x14ac:dyDescent="0.25">
      <c r="A208" s="18" t="s">
        <v>90</v>
      </c>
      <c r="B208" s="14">
        <v>30</v>
      </c>
      <c r="C208" s="15">
        <v>2</v>
      </c>
      <c r="D208" s="16">
        <f>B208*C208</f>
        <v>60</v>
      </c>
      <c r="E208" s="17">
        <v>10</v>
      </c>
      <c r="F208" s="16">
        <f>D208*E208</f>
        <v>600</v>
      </c>
    </row>
    <row r="209" spans="1:6" ht="15.75" thickBot="1" x14ac:dyDescent="0.3">
      <c r="A209" s="50"/>
      <c r="B209" s="51"/>
      <c r="C209" s="51"/>
      <c r="D209" s="50"/>
      <c r="E209" s="51"/>
      <c r="F209" s="52"/>
    </row>
    <row r="210" spans="1:6" x14ac:dyDescent="0.25">
      <c r="A210" s="47" t="s">
        <v>115</v>
      </c>
      <c r="B210" s="48"/>
      <c r="C210" s="48"/>
      <c r="D210" s="47"/>
      <c r="E210" s="48"/>
      <c r="F210" s="49">
        <f>F85+F90+F94+F99+F104+F109+F113+F117+F121+F125+F130+F135+F140+F144+F149+F153+F170+F174+F178+F182+F186+F190+F194+F198+F202+F206+F157+F161+F166</f>
        <v>60220</v>
      </c>
    </row>
    <row r="211" spans="1:6" x14ac:dyDescent="0.25">
      <c r="A211" s="50"/>
      <c r="B211" s="51"/>
      <c r="C211" s="51"/>
      <c r="D211" s="50"/>
      <c r="E211" s="51"/>
      <c r="F211" s="52"/>
    </row>
    <row r="212" spans="1:6" x14ac:dyDescent="0.25">
      <c r="A212" s="50" t="s">
        <v>116</v>
      </c>
      <c r="B212" s="51"/>
      <c r="C212" s="51"/>
      <c r="D212" s="50"/>
      <c r="E212" s="51"/>
      <c r="F212" s="52">
        <f>F210+F83</f>
        <v>147820</v>
      </c>
    </row>
  </sheetData>
  <pageMargins left="0.7" right="0.7" top="0.78740157499999996" bottom="0.78740157499999996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DE06A-2E96-4483-8593-7AB54BC4D8A7}">
  <dimension ref="A1:F211"/>
  <sheetViews>
    <sheetView topLeftCell="A80" workbookViewId="0">
      <selection activeCell="F209" sqref="F209"/>
    </sheetView>
  </sheetViews>
  <sheetFormatPr baseColWidth="10" defaultRowHeight="15" x14ac:dyDescent="0.25"/>
  <cols>
    <col min="1" max="1" width="34.140625" customWidth="1"/>
    <col min="2" max="2" width="23.42578125" customWidth="1"/>
    <col min="3" max="3" width="17.42578125" customWidth="1"/>
    <col min="6" max="6" width="17.85546875" customWidth="1"/>
  </cols>
  <sheetData>
    <row r="1" spans="1:6" ht="16.5" x14ac:dyDescent="0.25">
      <c r="A1" s="1" t="s">
        <v>117</v>
      </c>
      <c r="B1" s="2"/>
      <c r="C1" s="2"/>
      <c r="D1" s="3"/>
      <c r="E1" s="2"/>
      <c r="F1" s="3"/>
    </row>
    <row r="2" spans="1:6" ht="16.5" x14ac:dyDescent="0.25">
      <c r="A2" s="1" t="s">
        <v>1</v>
      </c>
      <c r="B2" s="2"/>
      <c r="C2" s="54" t="s">
        <v>118</v>
      </c>
      <c r="D2" s="3"/>
      <c r="E2" s="2"/>
      <c r="F2" s="3"/>
    </row>
    <row r="3" spans="1:6" ht="16.5" x14ac:dyDescent="0.25">
      <c r="A3" s="1"/>
      <c r="B3" s="2"/>
      <c r="C3" s="2"/>
      <c r="D3" s="3"/>
      <c r="E3" s="2"/>
      <c r="F3" s="3"/>
    </row>
    <row r="4" spans="1:6" ht="25.5" x14ac:dyDescent="0.25">
      <c r="A4" s="4" t="s">
        <v>2</v>
      </c>
      <c r="B4" s="5" t="s">
        <v>3</v>
      </c>
      <c r="C4" s="6" t="s">
        <v>4</v>
      </c>
      <c r="D4" s="7" t="s">
        <v>5</v>
      </c>
      <c r="E4" s="8" t="s">
        <v>6</v>
      </c>
      <c r="F4" s="7" t="s">
        <v>7</v>
      </c>
    </row>
    <row r="5" spans="1:6" ht="19.5" x14ac:dyDescent="0.3">
      <c r="A5" s="9" t="s">
        <v>8</v>
      </c>
      <c r="B5" s="10"/>
      <c r="C5" s="11">
        <f>SUM(C6:C8)</f>
        <v>3</v>
      </c>
      <c r="D5" s="12">
        <f>SUM(D6:D8)</f>
        <v>1150</v>
      </c>
      <c r="E5" s="11"/>
      <c r="F5" s="12">
        <f>SUM(F6:F7:F8)</f>
        <v>13800</v>
      </c>
    </row>
    <row r="6" spans="1:6" x14ac:dyDescent="0.25">
      <c r="A6" s="13" t="s">
        <v>9</v>
      </c>
      <c r="B6" s="14">
        <v>450</v>
      </c>
      <c r="C6" s="15">
        <v>1</v>
      </c>
      <c r="D6" s="16">
        <f>B6*C6</f>
        <v>450</v>
      </c>
      <c r="E6" s="17">
        <v>12</v>
      </c>
      <c r="F6" s="16">
        <f>D6*E6</f>
        <v>5400</v>
      </c>
    </row>
    <row r="7" spans="1:6" x14ac:dyDescent="0.25">
      <c r="A7" s="18" t="s">
        <v>10</v>
      </c>
      <c r="B7" s="14">
        <v>350</v>
      </c>
      <c r="C7" s="15">
        <v>2</v>
      </c>
      <c r="D7" s="16">
        <f>B7*C7</f>
        <v>700</v>
      </c>
      <c r="E7" s="17">
        <v>12</v>
      </c>
      <c r="F7" s="16">
        <f>D7*E7</f>
        <v>8400</v>
      </c>
    </row>
    <row r="8" spans="1:6" x14ac:dyDescent="0.25">
      <c r="A8" s="18"/>
      <c r="B8" s="14"/>
      <c r="C8" s="15"/>
      <c r="D8" s="16"/>
      <c r="E8" s="17"/>
      <c r="F8" s="16"/>
    </row>
    <row r="9" spans="1:6" ht="19.5" x14ac:dyDescent="0.3">
      <c r="A9" s="9" t="s">
        <v>11</v>
      </c>
      <c r="B9" s="10"/>
      <c r="C9" s="11">
        <f>SUM(C10:C11)</f>
        <v>3</v>
      </c>
      <c r="D9" s="12">
        <f>SUM(D10:D11)</f>
        <v>320</v>
      </c>
      <c r="E9" s="11"/>
      <c r="F9" s="12">
        <f>SUM(F10:F11)</f>
        <v>2880</v>
      </c>
    </row>
    <row r="10" spans="1:6" x14ac:dyDescent="0.25">
      <c r="A10" s="13" t="s">
        <v>12</v>
      </c>
      <c r="B10" s="14">
        <v>160</v>
      </c>
      <c r="C10" s="15">
        <v>1</v>
      </c>
      <c r="D10" s="16">
        <f>B10*C10</f>
        <v>160</v>
      </c>
      <c r="E10" s="17">
        <v>9</v>
      </c>
      <c r="F10" s="16">
        <f>D10*E10</f>
        <v>1440</v>
      </c>
    </row>
    <row r="11" spans="1:6" x14ac:dyDescent="0.25">
      <c r="A11" s="18" t="s">
        <v>13</v>
      </c>
      <c r="B11" s="14">
        <v>80</v>
      </c>
      <c r="C11" s="15">
        <v>2</v>
      </c>
      <c r="D11" s="16">
        <f>B11*C11</f>
        <v>160</v>
      </c>
      <c r="E11" s="17">
        <v>9</v>
      </c>
      <c r="F11" s="16">
        <f>D11*E11</f>
        <v>1440</v>
      </c>
    </row>
    <row r="12" spans="1:6" x14ac:dyDescent="0.25">
      <c r="A12" s="19"/>
      <c r="B12" s="20"/>
      <c r="C12" s="21"/>
      <c r="D12" s="22"/>
      <c r="E12" s="23"/>
      <c r="F12" s="22"/>
    </row>
    <row r="13" spans="1:6" ht="19.5" x14ac:dyDescent="0.3">
      <c r="A13" s="9" t="s">
        <v>14</v>
      </c>
      <c r="B13" s="10"/>
      <c r="C13" s="11">
        <f>SUM(C14:C15)</f>
        <v>2</v>
      </c>
      <c r="D13" s="12">
        <f>SUM(D14:D15)</f>
        <v>240</v>
      </c>
      <c r="E13" s="11"/>
      <c r="F13" s="12">
        <f>SUM(F14:F15)</f>
        <v>2080</v>
      </c>
    </row>
    <row r="14" spans="1:6" x14ac:dyDescent="0.25">
      <c r="A14" s="13" t="s">
        <v>12</v>
      </c>
      <c r="B14" s="14">
        <v>160</v>
      </c>
      <c r="C14" s="15">
        <v>1</v>
      </c>
      <c r="D14" s="16">
        <f>B14*C14</f>
        <v>160</v>
      </c>
      <c r="E14" s="17">
        <v>9</v>
      </c>
      <c r="F14" s="16">
        <f>D14*E14</f>
        <v>1440</v>
      </c>
    </row>
    <row r="15" spans="1:6" x14ac:dyDescent="0.25">
      <c r="A15" s="18" t="s">
        <v>158</v>
      </c>
      <c r="B15" s="14">
        <v>80</v>
      </c>
      <c r="C15" s="15">
        <v>1</v>
      </c>
      <c r="D15" s="16">
        <v>80</v>
      </c>
      <c r="E15" s="17">
        <v>8</v>
      </c>
      <c r="F15" s="16">
        <f>D15*E15</f>
        <v>640</v>
      </c>
    </row>
    <row r="16" spans="1:6" x14ac:dyDescent="0.25">
      <c r="A16" s="19"/>
      <c r="B16" s="20"/>
      <c r="C16" s="21"/>
      <c r="D16" s="22"/>
      <c r="E16" s="23"/>
      <c r="F16" s="22"/>
    </row>
    <row r="17" spans="1:6" ht="19.5" x14ac:dyDescent="0.3">
      <c r="A17" s="9" t="s">
        <v>15</v>
      </c>
      <c r="B17" s="10"/>
      <c r="C17" s="11">
        <f>SUM(C18:C20)</f>
        <v>3</v>
      </c>
      <c r="D17" s="12">
        <f>SUM(D18:D20)</f>
        <v>320</v>
      </c>
      <c r="E17" s="11"/>
      <c r="F17" s="12">
        <f>SUM(F18:F20)</f>
        <v>2880</v>
      </c>
    </row>
    <row r="18" spans="1:6" x14ac:dyDescent="0.25">
      <c r="A18" s="13" t="s">
        <v>12</v>
      </c>
      <c r="B18" s="14">
        <v>160</v>
      </c>
      <c r="C18" s="15">
        <v>1</v>
      </c>
      <c r="D18" s="16">
        <f>B18*C18</f>
        <v>160</v>
      </c>
      <c r="E18" s="17">
        <v>9</v>
      </c>
      <c r="F18" s="16">
        <f>D18*E18</f>
        <v>1440</v>
      </c>
    </row>
    <row r="19" spans="1:6" x14ac:dyDescent="0.25">
      <c r="A19" s="18" t="s">
        <v>13</v>
      </c>
      <c r="B19" s="14">
        <v>80</v>
      </c>
      <c r="C19" s="15">
        <v>2</v>
      </c>
      <c r="D19" s="16">
        <f>B19*C19</f>
        <v>160</v>
      </c>
      <c r="E19" s="17">
        <v>9</v>
      </c>
      <c r="F19" s="16">
        <f>D19*E19</f>
        <v>1440</v>
      </c>
    </row>
    <row r="20" spans="1:6" x14ac:dyDescent="0.25">
      <c r="A20" s="19"/>
      <c r="B20" s="20"/>
      <c r="C20" s="21"/>
      <c r="D20" s="22"/>
      <c r="E20" s="23"/>
      <c r="F20" s="22"/>
    </row>
    <row r="21" spans="1:6" ht="19.5" x14ac:dyDescent="0.3">
      <c r="A21" s="9" t="s">
        <v>16</v>
      </c>
      <c r="B21" s="10"/>
      <c r="C21" s="11">
        <f>SUM(C22:C24)</f>
        <v>4</v>
      </c>
      <c r="D21" s="12">
        <f>SUM(D22:D24)</f>
        <v>400</v>
      </c>
      <c r="E21" s="11"/>
      <c r="F21" s="12">
        <f>SUM(F22:F23)</f>
        <v>3600</v>
      </c>
    </row>
    <row r="22" spans="1:6" x14ac:dyDescent="0.25">
      <c r="A22" s="13" t="s">
        <v>12</v>
      </c>
      <c r="B22" s="14">
        <v>160</v>
      </c>
      <c r="C22" s="15">
        <v>1</v>
      </c>
      <c r="D22" s="16">
        <f>B22*C22</f>
        <v>160</v>
      </c>
      <c r="E22" s="17">
        <v>9</v>
      </c>
      <c r="F22" s="16">
        <f>D22*E22</f>
        <v>1440</v>
      </c>
    </row>
    <row r="23" spans="1:6" x14ac:dyDescent="0.25">
      <c r="A23" s="18" t="s">
        <v>13</v>
      </c>
      <c r="B23" s="14">
        <v>80</v>
      </c>
      <c r="C23" s="15">
        <v>3</v>
      </c>
      <c r="D23" s="16">
        <f>B23*C23</f>
        <v>240</v>
      </c>
      <c r="E23" s="17">
        <v>9</v>
      </c>
      <c r="F23" s="16">
        <f>D23*E23</f>
        <v>2160</v>
      </c>
    </row>
    <row r="24" spans="1:6" x14ac:dyDescent="0.25">
      <c r="A24" s="18"/>
      <c r="B24" s="14"/>
      <c r="C24" s="15"/>
      <c r="D24" s="16"/>
      <c r="E24" s="17"/>
      <c r="F24" s="16"/>
    </row>
    <row r="25" spans="1:6" x14ac:dyDescent="0.25">
      <c r="A25" s="19"/>
      <c r="B25" s="24"/>
      <c r="C25" s="25"/>
      <c r="D25" s="22"/>
      <c r="E25" s="23"/>
      <c r="F25" s="26"/>
    </row>
    <row r="26" spans="1:6" ht="19.5" x14ac:dyDescent="0.3">
      <c r="A26" s="9" t="s">
        <v>18</v>
      </c>
      <c r="B26" s="10"/>
      <c r="C26" s="11">
        <f>SUM(C27:C28)</f>
        <v>2</v>
      </c>
      <c r="D26" s="12">
        <f>SUM(D27:D28)</f>
        <v>235</v>
      </c>
      <c r="E26" s="11"/>
      <c r="F26" s="12">
        <f>SUM(F27:F28)</f>
        <v>2115</v>
      </c>
    </row>
    <row r="27" spans="1:6" x14ac:dyDescent="0.25">
      <c r="A27" s="13" t="s">
        <v>12</v>
      </c>
      <c r="B27" s="14">
        <v>160</v>
      </c>
      <c r="C27" s="15">
        <v>1</v>
      </c>
      <c r="D27" s="16">
        <f>B27*C27</f>
        <v>160</v>
      </c>
      <c r="E27" s="17">
        <v>9</v>
      </c>
      <c r="F27" s="16">
        <f>D27*E27</f>
        <v>1440</v>
      </c>
    </row>
    <row r="28" spans="1:6" x14ac:dyDescent="0.25">
      <c r="A28" s="18" t="s">
        <v>13</v>
      </c>
      <c r="B28" s="14">
        <v>80</v>
      </c>
      <c r="C28" s="15">
        <v>1</v>
      </c>
      <c r="D28" s="14">
        <v>75</v>
      </c>
      <c r="E28" s="17">
        <v>9</v>
      </c>
      <c r="F28" s="16">
        <f>D28*E28</f>
        <v>675</v>
      </c>
    </row>
    <row r="29" spans="1:6" x14ac:dyDescent="0.25">
      <c r="A29" s="19"/>
      <c r="B29" s="20"/>
      <c r="C29" s="21"/>
      <c r="D29" s="22"/>
      <c r="E29" s="23"/>
      <c r="F29" s="22"/>
    </row>
    <row r="30" spans="1:6" ht="19.5" x14ac:dyDescent="0.3">
      <c r="A30" s="9" t="s">
        <v>19</v>
      </c>
      <c r="B30" s="10"/>
      <c r="C30" s="11">
        <f>SUM(C31:C33)</f>
        <v>5</v>
      </c>
      <c r="D30" s="12">
        <f>SUM(D31:D33)</f>
        <v>480</v>
      </c>
      <c r="E30" s="11"/>
      <c r="F30" s="12">
        <f>SUM(F31:F33)</f>
        <v>4320</v>
      </c>
    </row>
    <row r="31" spans="1:6" x14ac:dyDescent="0.25">
      <c r="A31" s="13" t="s">
        <v>12</v>
      </c>
      <c r="B31" s="14">
        <v>160</v>
      </c>
      <c r="C31" s="15">
        <v>1</v>
      </c>
      <c r="D31" s="16">
        <f>B31*C31</f>
        <v>160</v>
      </c>
      <c r="E31" s="17">
        <v>9</v>
      </c>
      <c r="F31" s="16">
        <f>D31*E31</f>
        <v>1440</v>
      </c>
    </row>
    <row r="32" spans="1:6" x14ac:dyDescent="0.25">
      <c r="A32" s="13" t="s">
        <v>13</v>
      </c>
      <c r="B32" s="14">
        <v>80</v>
      </c>
      <c r="C32" s="15">
        <v>4</v>
      </c>
      <c r="D32" s="16">
        <f>B32*C32</f>
        <v>320</v>
      </c>
      <c r="E32" s="17">
        <v>9</v>
      </c>
      <c r="F32" s="16">
        <f>D32*E32</f>
        <v>2880</v>
      </c>
    </row>
    <row r="33" spans="1:6" x14ac:dyDescent="0.25">
      <c r="A33" s="18"/>
      <c r="B33" s="14"/>
      <c r="C33" s="15"/>
      <c r="D33" s="16"/>
      <c r="E33" s="17"/>
      <c r="F33" s="16"/>
    </row>
    <row r="34" spans="1:6" ht="19.5" x14ac:dyDescent="0.3">
      <c r="A34" s="9" t="s">
        <v>20</v>
      </c>
      <c r="B34" s="10"/>
      <c r="C34" s="11">
        <f>SUM(C35:C38)</f>
        <v>4</v>
      </c>
      <c r="D34" s="12">
        <f>SUM(D35:D37)</f>
        <v>440</v>
      </c>
      <c r="E34" s="11"/>
      <c r="F34" s="12">
        <f>SUM(F35:F38)</f>
        <v>4720</v>
      </c>
    </row>
    <row r="35" spans="1:6" x14ac:dyDescent="0.25">
      <c r="A35" s="13" t="s">
        <v>12</v>
      </c>
      <c r="B35" s="14">
        <v>200</v>
      </c>
      <c r="C35" s="15">
        <v>1</v>
      </c>
      <c r="D35" s="16">
        <f>B35*C35</f>
        <v>200</v>
      </c>
      <c r="E35" s="17">
        <v>12</v>
      </c>
      <c r="F35" s="16">
        <f>D35*E35</f>
        <v>2400</v>
      </c>
    </row>
    <row r="36" spans="1:6" x14ac:dyDescent="0.25">
      <c r="A36" s="18" t="s">
        <v>13</v>
      </c>
      <c r="B36" s="14">
        <v>80</v>
      </c>
      <c r="C36" s="15">
        <v>1</v>
      </c>
      <c r="D36" s="16">
        <f>B36*C36</f>
        <v>80</v>
      </c>
      <c r="E36" s="17">
        <v>6</v>
      </c>
      <c r="F36" s="16">
        <f>D36*E36</f>
        <v>480</v>
      </c>
    </row>
    <row r="37" spans="1:6" x14ac:dyDescent="0.25">
      <c r="A37" s="18" t="s">
        <v>21</v>
      </c>
      <c r="B37" s="14">
        <v>160</v>
      </c>
      <c r="C37" s="15">
        <v>1</v>
      </c>
      <c r="D37" s="16">
        <f>B37*C37</f>
        <v>160</v>
      </c>
      <c r="E37" s="17">
        <v>7</v>
      </c>
      <c r="F37" s="16">
        <f>D37*E37</f>
        <v>1120</v>
      </c>
    </row>
    <row r="38" spans="1:6" x14ac:dyDescent="0.25">
      <c r="A38" s="19" t="s">
        <v>13</v>
      </c>
      <c r="B38" s="27">
        <v>80</v>
      </c>
      <c r="C38" s="25">
        <v>1</v>
      </c>
      <c r="D38" s="22">
        <f>B38*C38</f>
        <v>80</v>
      </c>
      <c r="E38" s="23">
        <v>9</v>
      </c>
      <c r="F38" s="26">
        <f>D38*E38</f>
        <v>720</v>
      </c>
    </row>
    <row r="39" spans="1:6" ht="19.5" x14ac:dyDescent="0.3">
      <c r="A39" s="9" t="s">
        <v>22</v>
      </c>
      <c r="B39" s="10"/>
      <c r="C39" s="11">
        <f>SUM(C40:C42)</f>
        <v>4</v>
      </c>
      <c r="D39" s="12">
        <f>SUM(D40:D42)</f>
        <v>400</v>
      </c>
      <c r="E39" s="11"/>
      <c r="F39" s="12">
        <f>SUM(F40:F42)</f>
        <v>3280</v>
      </c>
    </row>
    <row r="40" spans="1:6" x14ac:dyDescent="0.25">
      <c r="A40" s="13" t="s">
        <v>12</v>
      </c>
      <c r="B40" s="14">
        <v>160</v>
      </c>
      <c r="C40" s="15">
        <v>1</v>
      </c>
      <c r="D40" s="16">
        <f>B40*C40</f>
        <v>160</v>
      </c>
      <c r="E40" s="17">
        <v>8</v>
      </c>
      <c r="F40" s="16">
        <f>D40*E40</f>
        <v>1280</v>
      </c>
    </row>
    <row r="41" spans="1:6" x14ac:dyDescent="0.25">
      <c r="A41" s="18" t="s">
        <v>13</v>
      </c>
      <c r="B41" s="14">
        <v>80</v>
      </c>
      <c r="C41" s="15">
        <v>2</v>
      </c>
      <c r="D41" s="16">
        <f>B41*C41</f>
        <v>160</v>
      </c>
      <c r="E41" s="17">
        <v>9</v>
      </c>
      <c r="F41" s="16">
        <f>D41*E41</f>
        <v>1440</v>
      </c>
    </row>
    <row r="42" spans="1:6" x14ac:dyDescent="0.25">
      <c r="A42" s="19" t="s">
        <v>13</v>
      </c>
      <c r="B42" s="20">
        <v>80</v>
      </c>
      <c r="C42" s="21">
        <v>1</v>
      </c>
      <c r="D42" s="22">
        <f>B42*C42</f>
        <v>80</v>
      </c>
      <c r="E42" s="23">
        <v>7</v>
      </c>
      <c r="F42" s="22">
        <f>D42*E42</f>
        <v>560</v>
      </c>
    </row>
    <row r="43" spans="1:6" x14ac:dyDescent="0.25">
      <c r="A43" s="19"/>
      <c r="B43" s="20"/>
      <c r="C43" s="21"/>
      <c r="D43" s="22"/>
      <c r="E43" s="23"/>
      <c r="F43" s="22"/>
    </row>
    <row r="44" spans="1:6" ht="19.5" x14ac:dyDescent="0.3">
      <c r="A44" s="9" t="s">
        <v>23</v>
      </c>
      <c r="B44" s="10"/>
      <c r="C44" s="11">
        <f>SUM(C45:C45)</f>
        <v>1</v>
      </c>
      <c r="D44" s="12">
        <f>SUM(D45:D45)</f>
        <v>160</v>
      </c>
      <c r="E44" s="11"/>
      <c r="F44" s="12">
        <f>SUM(F45:F45)</f>
        <v>1920</v>
      </c>
    </row>
    <row r="45" spans="1:6" x14ac:dyDescent="0.25">
      <c r="A45" s="28" t="s">
        <v>12</v>
      </c>
      <c r="B45" s="29">
        <v>160</v>
      </c>
      <c r="C45" s="30">
        <v>1</v>
      </c>
      <c r="D45" s="31">
        <f>B45*C45</f>
        <v>160</v>
      </c>
      <c r="E45" s="32">
        <v>12</v>
      </c>
      <c r="F45" s="31">
        <f>D45*E45</f>
        <v>1920</v>
      </c>
    </row>
    <row r="46" spans="1:6" x14ac:dyDescent="0.25">
      <c r="A46" s="13"/>
      <c r="B46" s="33"/>
      <c r="C46" s="33"/>
      <c r="D46" s="13"/>
      <c r="E46" s="33"/>
      <c r="F46" s="13"/>
    </row>
    <row r="47" spans="1:6" ht="19.5" x14ac:dyDescent="0.3">
      <c r="A47" s="9" t="s">
        <v>24</v>
      </c>
      <c r="B47" s="10"/>
      <c r="C47" s="11">
        <f>SUM(C48:C49)</f>
        <v>2</v>
      </c>
      <c r="D47" s="12">
        <f>SUM(D48:D49)</f>
        <v>240</v>
      </c>
      <c r="E47" s="11"/>
      <c r="F47" s="12">
        <f>SUM(F48:F49)</f>
        <v>1680</v>
      </c>
    </row>
    <row r="48" spans="1:6" x14ac:dyDescent="0.25">
      <c r="A48" s="13" t="s">
        <v>12</v>
      </c>
      <c r="B48" s="14">
        <v>160</v>
      </c>
      <c r="C48" s="15">
        <v>1</v>
      </c>
      <c r="D48" s="16">
        <f>B48*C48</f>
        <v>160</v>
      </c>
      <c r="E48" s="17">
        <v>9</v>
      </c>
      <c r="F48" s="16">
        <f>D48*E48</f>
        <v>1440</v>
      </c>
    </row>
    <row r="49" spans="1:6" x14ac:dyDescent="0.25">
      <c r="A49" s="18" t="s">
        <v>13</v>
      </c>
      <c r="B49" s="14">
        <v>80</v>
      </c>
      <c r="C49" s="15">
        <v>1</v>
      </c>
      <c r="D49" s="16">
        <f>B49*C49</f>
        <v>80</v>
      </c>
      <c r="E49" s="17">
        <v>3</v>
      </c>
      <c r="F49" s="16">
        <f>D49*E49</f>
        <v>240</v>
      </c>
    </row>
    <row r="50" spans="1:6" x14ac:dyDescent="0.25">
      <c r="A50" s="19"/>
      <c r="B50" s="20"/>
      <c r="C50" s="21"/>
      <c r="D50" s="22"/>
      <c r="E50" s="23"/>
      <c r="F50" s="22"/>
    </row>
    <row r="51" spans="1:6" ht="19.5" x14ac:dyDescent="0.3">
      <c r="A51" s="9" t="s">
        <v>25</v>
      </c>
      <c r="B51" s="10"/>
      <c r="C51" s="11">
        <f>SUM(C52:C54)</f>
        <v>3</v>
      </c>
      <c r="D51" s="12">
        <f>SUM(D52:D54)</f>
        <v>320</v>
      </c>
      <c r="E51" s="11"/>
      <c r="F51" s="12">
        <f>SUM(F52:F54)</f>
        <v>3360</v>
      </c>
    </row>
    <row r="52" spans="1:6" x14ac:dyDescent="0.25">
      <c r="A52" s="13" t="s">
        <v>12</v>
      </c>
      <c r="B52" s="14">
        <v>160</v>
      </c>
      <c r="C52" s="15">
        <v>1</v>
      </c>
      <c r="D52" s="16">
        <f>B52*C52</f>
        <v>160</v>
      </c>
      <c r="E52" s="17">
        <v>12</v>
      </c>
      <c r="F52" s="16">
        <f>D52*E52</f>
        <v>1920</v>
      </c>
    </row>
    <row r="53" spans="1:6" x14ac:dyDescent="0.25">
      <c r="A53" s="18" t="s">
        <v>13</v>
      </c>
      <c r="B53" s="14">
        <v>80</v>
      </c>
      <c r="C53" s="15">
        <v>2</v>
      </c>
      <c r="D53" s="16">
        <f>B53*C53</f>
        <v>160</v>
      </c>
      <c r="E53" s="17">
        <v>9</v>
      </c>
      <c r="F53" s="16">
        <f>D53*E53</f>
        <v>1440</v>
      </c>
    </row>
    <row r="54" spans="1:6" x14ac:dyDescent="0.25">
      <c r="A54" s="19"/>
      <c r="B54" s="20"/>
      <c r="C54" s="21"/>
      <c r="D54" s="22"/>
      <c r="E54" s="23"/>
      <c r="F54" s="22"/>
    </row>
    <row r="55" spans="1:6" ht="19.5" x14ac:dyDescent="0.3">
      <c r="A55" s="9" t="s">
        <v>26</v>
      </c>
      <c r="B55" s="10"/>
      <c r="C55" s="11">
        <f>SUM(C56:C60)</f>
        <v>5</v>
      </c>
      <c r="D55" s="12">
        <f>SUM(D56:D60)</f>
        <v>1130</v>
      </c>
      <c r="E55" s="11"/>
      <c r="F55" s="12">
        <f>SUM(F56:F60)</f>
        <v>12600</v>
      </c>
    </row>
    <row r="56" spans="1:6" x14ac:dyDescent="0.25">
      <c r="A56" s="13" t="s">
        <v>12</v>
      </c>
      <c r="B56" s="14">
        <v>350</v>
      </c>
      <c r="C56" s="15">
        <v>1</v>
      </c>
      <c r="D56" s="16">
        <f>B56*C56</f>
        <v>350</v>
      </c>
      <c r="E56" s="17">
        <v>12</v>
      </c>
      <c r="F56" s="16">
        <f>D56*E56</f>
        <v>4200</v>
      </c>
    </row>
    <row r="57" spans="1:6" x14ac:dyDescent="0.25">
      <c r="A57" s="18" t="s">
        <v>27</v>
      </c>
      <c r="B57" s="14">
        <v>300</v>
      </c>
      <c r="C57" s="15">
        <v>1</v>
      </c>
      <c r="D57" s="16">
        <f>B57*C57</f>
        <v>300</v>
      </c>
      <c r="E57" s="17">
        <v>12</v>
      </c>
      <c r="F57" s="16">
        <f>D57*E57</f>
        <v>3600</v>
      </c>
    </row>
    <row r="58" spans="1:6" x14ac:dyDescent="0.25">
      <c r="A58" s="18" t="s">
        <v>13</v>
      </c>
      <c r="B58" s="14">
        <v>160</v>
      </c>
      <c r="C58" s="15">
        <v>2</v>
      </c>
      <c r="D58" s="16">
        <f>B58*C58</f>
        <v>320</v>
      </c>
      <c r="E58" s="17">
        <v>12</v>
      </c>
      <c r="F58" s="16">
        <f>D58*E58</f>
        <v>3840</v>
      </c>
    </row>
    <row r="59" spans="1:6" x14ac:dyDescent="0.25">
      <c r="A59" s="18" t="s">
        <v>13</v>
      </c>
      <c r="B59" s="14">
        <v>160</v>
      </c>
      <c r="C59" s="15">
        <v>1</v>
      </c>
      <c r="D59" s="16">
        <f>B59*C59</f>
        <v>160</v>
      </c>
      <c r="E59" s="17">
        <v>6</v>
      </c>
      <c r="F59" s="16">
        <f>D59*E59</f>
        <v>960</v>
      </c>
    </row>
    <row r="60" spans="1:6" x14ac:dyDescent="0.25">
      <c r="A60" s="18"/>
      <c r="B60" s="20"/>
      <c r="C60" s="21"/>
      <c r="D60" s="22"/>
      <c r="E60" s="23"/>
      <c r="F60" s="22"/>
    </row>
    <row r="61" spans="1:6" ht="19.5" x14ac:dyDescent="0.3">
      <c r="A61" s="9" t="s">
        <v>28</v>
      </c>
      <c r="B61" s="10"/>
      <c r="C61" s="11">
        <f>SUM(C62:C64)</f>
        <v>4</v>
      </c>
      <c r="D61" s="12">
        <f>SUM(D62:D64)</f>
        <v>540</v>
      </c>
      <c r="E61" s="11"/>
      <c r="F61" s="12">
        <f>SUM(F62:F64)</f>
        <v>5600</v>
      </c>
    </row>
    <row r="62" spans="1:6" x14ac:dyDescent="0.25">
      <c r="A62" s="34" t="s">
        <v>12</v>
      </c>
      <c r="B62" s="29">
        <v>300</v>
      </c>
      <c r="C62" s="30">
        <v>1</v>
      </c>
      <c r="D62" s="31">
        <f t="shared" ref="D62:D64" si="0">B62*C62</f>
        <v>300</v>
      </c>
      <c r="E62" s="32">
        <v>12</v>
      </c>
      <c r="F62" s="31">
        <f t="shared" ref="F62" si="1">D62*E62</f>
        <v>3600</v>
      </c>
    </row>
    <row r="63" spans="1:6" x14ac:dyDescent="0.25">
      <c r="A63" s="18" t="s">
        <v>13</v>
      </c>
      <c r="B63" s="14">
        <v>80</v>
      </c>
      <c r="C63" s="15">
        <v>2</v>
      </c>
      <c r="D63" s="16">
        <f t="shared" si="0"/>
        <v>160</v>
      </c>
      <c r="E63" s="17">
        <v>9</v>
      </c>
      <c r="F63" s="16">
        <f>D63*E63</f>
        <v>1440</v>
      </c>
    </row>
    <row r="64" spans="1:6" x14ac:dyDescent="0.25">
      <c r="A64" s="18" t="s">
        <v>13</v>
      </c>
      <c r="B64" s="14">
        <v>80</v>
      </c>
      <c r="C64" s="15">
        <v>1</v>
      </c>
      <c r="D64" s="16">
        <f t="shared" si="0"/>
        <v>80</v>
      </c>
      <c r="E64" s="17">
        <v>7</v>
      </c>
      <c r="F64" s="16">
        <f>D64*E64</f>
        <v>560</v>
      </c>
    </row>
    <row r="65" spans="1:6" ht="19.5" x14ac:dyDescent="0.3">
      <c r="A65" s="9" t="s">
        <v>29</v>
      </c>
      <c r="B65" s="10"/>
      <c r="C65" s="11">
        <f>SUM(C66:C67)</f>
        <v>2</v>
      </c>
      <c r="D65" s="12">
        <f>SUM(D66:D67)</f>
        <v>240</v>
      </c>
      <c r="E65" s="11"/>
      <c r="F65" s="12">
        <f>SUM(F66:F67)</f>
        <v>2160</v>
      </c>
    </row>
    <row r="66" spans="1:6" x14ac:dyDescent="0.25">
      <c r="A66" s="34" t="s">
        <v>12</v>
      </c>
      <c r="B66" s="29">
        <v>160</v>
      </c>
      <c r="C66" s="30">
        <v>1</v>
      </c>
      <c r="D66" s="31">
        <f t="shared" ref="D66:D67" si="2">B66*C66</f>
        <v>160</v>
      </c>
      <c r="E66" s="32">
        <v>9</v>
      </c>
      <c r="F66" s="31">
        <f t="shared" ref="F66:F67" si="3">D66*E66</f>
        <v>1440</v>
      </c>
    </row>
    <row r="67" spans="1:6" x14ac:dyDescent="0.25">
      <c r="A67" s="18" t="s">
        <v>13</v>
      </c>
      <c r="B67" s="14">
        <v>80</v>
      </c>
      <c r="C67" s="15">
        <v>1</v>
      </c>
      <c r="D67" s="16">
        <f t="shared" si="2"/>
        <v>80</v>
      </c>
      <c r="E67" s="17">
        <v>9</v>
      </c>
      <c r="F67" s="16">
        <f t="shared" si="3"/>
        <v>720</v>
      </c>
    </row>
    <row r="68" spans="1:6" x14ac:dyDescent="0.25">
      <c r="A68" s="18"/>
      <c r="B68" s="14"/>
      <c r="C68" s="15"/>
      <c r="D68" s="16"/>
      <c r="E68" s="17"/>
      <c r="F68" s="16"/>
    </row>
    <row r="69" spans="1:6" ht="19.5" x14ac:dyDescent="0.3">
      <c r="A69" s="9" t="s">
        <v>30</v>
      </c>
      <c r="B69" s="10"/>
      <c r="C69" s="11">
        <f>SUM(C70:C71)</f>
        <v>2</v>
      </c>
      <c r="D69" s="12">
        <f>SUM(D70:D71)</f>
        <v>320</v>
      </c>
      <c r="E69" s="11"/>
      <c r="F69" s="9">
        <f>SUM(F70:F71)</f>
        <v>3840</v>
      </c>
    </row>
    <row r="70" spans="1:6" x14ac:dyDescent="0.25">
      <c r="A70" s="18" t="s">
        <v>13</v>
      </c>
      <c r="B70" s="14">
        <v>160</v>
      </c>
      <c r="C70" s="15">
        <v>1</v>
      </c>
      <c r="D70" s="16">
        <f>B70*C70</f>
        <v>160</v>
      </c>
      <c r="E70" s="17">
        <v>12</v>
      </c>
      <c r="F70" s="16">
        <f>D70*E70</f>
        <v>1920</v>
      </c>
    </row>
    <row r="71" spans="1:6" x14ac:dyDescent="0.25">
      <c r="A71" s="18" t="s">
        <v>13</v>
      </c>
      <c r="B71" s="14">
        <v>160</v>
      </c>
      <c r="C71" s="15">
        <v>1</v>
      </c>
      <c r="D71" s="16">
        <f>B71*C71</f>
        <v>160</v>
      </c>
      <c r="E71" s="17">
        <v>12</v>
      </c>
      <c r="F71" s="16">
        <f>D71*E71</f>
        <v>1920</v>
      </c>
    </row>
    <row r="72" spans="1:6" x14ac:dyDescent="0.25">
      <c r="A72" s="18"/>
      <c r="B72" s="14"/>
      <c r="C72" s="15"/>
      <c r="D72" s="16"/>
      <c r="E72" s="17"/>
      <c r="F72" s="16"/>
    </row>
    <row r="73" spans="1:6" ht="19.5" x14ac:dyDescent="0.3">
      <c r="A73" s="9" t="s">
        <v>31</v>
      </c>
      <c r="B73" s="10"/>
      <c r="C73" s="11">
        <f>SUM(C74)</f>
        <v>1</v>
      </c>
      <c r="D73" s="12">
        <f>SUM(D74)</f>
        <v>160</v>
      </c>
      <c r="E73" s="11"/>
      <c r="F73" s="9">
        <f>SUM(F74)</f>
        <v>1440</v>
      </c>
    </row>
    <row r="74" spans="1:6" x14ac:dyDescent="0.25">
      <c r="A74" s="34" t="s">
        <v>12</v>
      </c>
      <c r="B74" s="29">
        <v>160</v>
      </c>
      <c r="C74" s="30">
        <v>1</v>
      </c>
      <c r="D74" s="31">
        <f t="shared" ref="D74" si="4">B74*C74</f>
        <v>160</v>
      </c>
      <c r="E74" s="32">
        <v>9</v>
      </c>
      <c r="F74" s="31">
        <f>D74*E74</f>
        <v>1440</v>
      </c>
    </row>
    <row r="75" spans="1:6" x14ac:dyDescent="0.25">
      <c r="A75" s="13"/>
      <c r="B75" s="14"/>
      <c r="C75" s="15"/>
      <c r="D75" s="16"/>
      <c r="E75" s="17"/>
      <c r="F75" s="16"/>
    </row>
    <row r="76" spans="1:6" ht="19.5" x14ac:dyDescent="0.3">
      <c r="A76" s="9" t="s">
        <v>32</v>
      </c>
      <c r="B76" s="10"/>
      <c r="C76" s="11">
        <f>SUM(C77:C79)</f>
        <v>3</v>
      </c>
      <c r="D76" s="12">
        <f>SUM(D77:D79)</f>
        <v>310</v>
      </c>
      <c r="E76" s="11"/>
      <c r="F76" s="12">
        <f>SUM(F77:F79)</f>
        <v>3160</v>
      </c>
    </row>
    <row r="77" spans="1:6" x14ac:dyDescent="0.25">
      <c r="A77" s="13" t="s">
        <v>12</v>
      </c>
      <c r="B77" s="14">
        <v>300</v>
      </c>
      <c r="C77" s="15">
        <v>1</v>
      </c>
      <c r="D77" s="16">
        <v>150</v>
      </c>
      <c r="E77" s="17">
        <v>12</v>
      </c>
      <c r="F77" s="16">
        <f>D77*E77</f>
        <v>1800</v>
      </c>
    </row>
    <row r="78" spans="1:6" x14ac:dyDescent="0.25">
      <c r="A78" s="18" t="s">
        <v>13</v>
      </c>
      <c r="B78" s="35">
        <v>80</v>
      </c>
      <c r="C78" s="15">
        <v>1</v>
      </c>
      <c r="D78" s="36">
        <f t="shared" ref="D78" si="5">B78*C78</f>
        <v>80</v>
      </c>
      <c r="E78" s="17">
        <v>12</v>
      </c>
      <c r="F78" s="16">
        <f>D78*E78</f>
        <v>960</v>
      </c>
    </row>
    <row r="79" spans="1:6" x14ac:dyDescent="0.25">
      <c r="A79" s="18" t="s">
        <v>13</v>
      </c>
      <c r="B79" s="35">
        <v>80</v>
      </c>
      <c r="C79" s="15">
        <v>1</v>
      </c>
      <c r="D79" s="36">
        <v>80</v>
      </c>
      <c r="E79" s="17">
        <v>5</v>
      </c>
      <c r="F79" s="16">
        <f>D79*E79</f>
        <v>400</v>
      </c>
    </row>
    <row r="80" spans="1:6" ht="19.5" x14ac:dyDescent="0.3">
      <c r="A80" s="9" t="s">
        <v>33</v>
      </c>
      <c r="B80" s="10"/>
      <c r="C80" s="11">
        <f>SUM(C81:C83)</f>
        <v>5</v>
      </c>
      <c r="D80" s="12">
        <f>SUM(D81:D83)</f>
        <v>460</v>
      </c>
      <c r="E80" s="11"/>
      <c r="F80" s="12">
        <f>SUM(F81:F83)</f>
        <v>5520</v>
      </c>
    </row>
    <row r="81" spans="1:6" x14ac:dyDescent="0.25">
      <c r="A81" s="13" t="s">
        <v>34</v>
      </c>
      <c r="B81" s="14">
        <v>200</v>
      </c>
      <c r="C81" s="15">
        <v>1</v>
      </c>
      <c r="D81" s="16">
        <v>200</v>
      </c>
      <c r="E81" s="17">
        <v>12</v>
      </c>
      <c r="F81" s="16">
        <f>D81*E81</f>
        <v>2400</v>
      </c>
    </row>
    <row r="82" spans="1:6" x14ac:dyDescent="0.25">
      <c r="A82" s="18" t="s">
        <v>35</v>
      </c>
      <c r="B82" s="35">
        <v>100</v>
      </c>
      <c r="C82" s="15">
        <v>2</v>
      </c>
      <c r="D82" s="36">
        <f t="shared" ref="D82" si="6">B82*C82</f>
        <v>200</v>
      </c>
      <c r="E82" s="17">
        <v>12</v>
      </c>
      <c r="F82" s="16">
        <f>D82*E82</f>
        <v>2400</v>
      </c>
    </row>
    <row r="83" spans="1:6" x14ac:dyDescent="0.25">
      <c r="A83" s="18" t="s">
        <v>36</v>
      </c>
      <c r="B83" s="35">
        <v>30</v>
      </c>
      <c r="C83" s="15">
        <v>2</v>
      </c>
      <c r="D83" s="36">
        <f>B83*C83</f>
        <v>60</v>
      </c>
      <c r="E83" s="17">
        <v>12</v>
      </c>
      <c r="F83" s="16">
        <f>D83*E83</f>
        <v>720</v>
      </c>
    </row>
    <row r="84" spans="1:6" x14ac:dyDescent="0.25">
      <c r="A84" s="18"/>
      <c r="B84" s="35"/>
      <c r="C84" s="15"/>
      <c r="D84" s="36"/>
      <c r="E84" s="17"/>
      <c r="F84" s="16"/>
    </row>
    <row r="85" spans="1:6" ht="19.5" x14ac:dyDescent="0.3">
      <c r="A85" s="9" t="s">
        <v>37</v>
      </c>
      <c r="B85" s="10"/>
      <c r="C85" s="11">
        <f>SUM(C86:C87)</f>
        <v>3</v>
      </c>
      <c r="D85" s="12">
        <f>SUM(D86:D87)</f>
        <v>400</v>
      </c>
      <c r="E85" s="11"/>
      <c r="F85" s="12">
        <f>SUM(F86:F87)</f>
        <v>4800</v>
      </c>
    </row>
    <row r="86" spans="1:6" x14ac:dyDescent="0.25">
      <c r="A86" s="13" t="s">
        <v>34</v>
      </c>
      <c r="B86" s="14">
        <v>200</v>
      </c>
      <c r="C86" s="15">
        <v>1</v>
      </c>
      <c r="D86" s="16">
        <f>B86*C86</f>
        <v>200</v>
      </c>
      <c r="E86" s="17">
        <v>12</v>
      </c>
      <c r="F86" s="16">
        <f>D86*E86</f>
        <v>2400</v>
      </c>
    </row>
    <row r="87" spans="1:6" x14ac:dyDescent="0.25">
      <c r="A87" s="13" t="s">
        <v>38</v>
      </c>
      <c r="B87" s="35">
        <v>100</v>
      </c>
      <c r="C87" s="15">
        <v>2</v>
      </c>
      <c r="D87" s="36">
        <f>B87*C87</f>
        <v>200</v>
      </c>
      <c r="E87" s="17">
        <v>12</v>
      </c>
      <c r="F87" s="16">
        <f>D87*E87</f>
        <v>2400</v>
      </c>
    </row>
    <row r="88" spans="1:6" x14ac:dyDescent="0.25">
      <c r="A88" s="13"/>
      <c r="B88" s="35"/>
      <c r="C88" s="15"/>
      <c r="D88" s="36"/>
      <c r="E88" s="17"/>
      <c r="F88" s="16"/>
    </row>
    <row r="89" spans="1:6" ht="19.5" x14ac:dyDescent="0.3">
      <c r="A89" s="9" t="s">
        <v>39</v>
      </c>
      <c r="B89" s="10"/>
      <c r="C89" s="11">
        <f>SUM(C90:C91)</f>
        <v>3</v>
      </c>
      <c r="D89" s="12">
        <f>SUM(D90:D91)</f>
        <v>130</v>
      </c>
      <c r="E89" s="11"/>
      <c r="F89" s="12">
        <f>SUM(F90:F91)</f>
        <v>1300</v>
      </c>
    </row>
    <row r="90" spans="1:6" x14ac:dyDescent="0.25">
      <c r="A90" s="13" t="s">
        <v>34</v>
      </c>
      <c r="B90" s="14">
        <v>70</v>
      </c>
      <c r="C90" s="15">
        <v>1</v>
      </c>
      <c r="D90" s="16">
        <f>B90*C90</f>
        <v>70</v>
      </c>
      <c r="E90" s="17">
        <v>10</v>
      </c>
      <c r="F90" s="16">
        <f>D90*E90</f>
        <v>700</v>
      </c>
    </row>
    <row r="91" spans="1:6" x14ac:dyDescent="0.25">
      <c r="A91" s="18" t="s">
        <v>40</v>
      </c>
      <c r="B91" s="35">
        <v>30</v>
      </c>
      <c r="C91" s="15">
        <v>2</v>
      </c>
      <c r="D91" s="36">
        <f t="shared" ref="D91" si="7">B91*C91</f>
        <v>60</v>
      </c>
      <c r="E91" s="17">
        <v>10</v>
      </c>
      <c r="F91" s="16">
        <f>D91*E91</f>
        <v>600</v>
      </c>
    </row>
    <row r="92" spans="1:6" x14ac:dyDescent="0.25">
      <c r="A92" s="18"/>
      <c r="B92" s="35"/>
      <c r="C92" s="15"/>
      <c r="D92" s="36"/>
      <c r="E92" s="17"/>
      <c r="F92" s="16"/>
    </row>
    <row r="93" spans="1:6" ht="19.5" x14ac:dyDescent="0.3">
      <c r="A93" s="9" t="s">
        <v>41</v>
      </c>
      <c r="B93" s="10"/>
      <c r="C93" s="11">
        <f>SUM(C94:C95)</f>
        <v>3</v>
      </c>
      <c r="D93" s="12">
        <f>SUM(D94:D95)</f>
        <v>130</v>
      </c>
      <c r="E93" s="11"/>
      <c r="F93" s="12">
        <f>SUM(F94:F95)</f>
        <v>1300</v>
      </c>
    </row>
    <row r="94" spans="1:6" x14ac:dyDescent="0.25">
      <c r="A94" s="13" t="s">
        <v>34</v>
      </c>
      <c r="B94" s="14">
        <v>70</v>
      </c>
      <c r="C94" s="15">
        <v>1</v>
      </c>
      <c r="D94" s="16">
        <f>B94*C94</f>
        <v>70</v>
      </c>
      <c r="E94" s="17">
        <v>10</v>
      </c>
      <c r="F94" s="16">
        <f>D94*E94</f>
        <v>700</v>
      </c>
    </row>
    <row r="95" spans="1:6" x14ac:dyDescent="0.25">
      <c r="A95" s="18" t="s">
        <v>40</v>
      </c>
      <c r="B95" s="35">
        <v>30</v>
      </c>
      <c r="C95" s="15">
        <v>2</v>
      </c>
      <c r="D95" s="36">
        <f>B95*C95</f>
        <v>60</v>
      </c>
      <c r="E95" s="17">
        <v>10</v>
      </c>
      <c r="F95" s="16">
        <f>D95*E95</f>
        <v>600</v>
      </c>
    </row>
    <row r="96" spans="1:6" x14ac:dyDescent="0.25">
      <c r="A96" s="18"/>
      <c r="B96" s="35"/>
      <c r="C96" s="15"/>
      <c r="D96" s="36"/>
      <c r="E96" s="17"/>
      <c r="F96" s="16"/>
    </row>
    <row r="97" spans="1:6" ht="19.5" x14ac:dyDescent="0.3">
      <c r="A97" s="9" t="s">
        <v>42</v>
      </c>
      <c r="B97" s="10"/>
      <c r="C97" s="11">
        <f>SUM(C98:C100)</f>
        <v>5</v>
      </c>
      <c r="D97" s="12">
        <f>SUM(D98:D100)</f>
        <v>190</v>
      </c>
      <c r="E97" s="11"/>
      <c r="F97" s="12">
        <f>SUM(F98:F100)</f>
        <v>1720</v>
      </c>
    </row>
    <row r="98" spans="1:6" x14ac:dyDescent="0.25">
      <c r="A98" s="13" t="s">
        <v>34</v>
      </c>
      <c r="B98" s="14">
        <v>70</v>
      </c>
      <c r="C98" s="15">
        <v>1</v>
      </c>
      <c r="D98" s="16">
        <f>B98*C98</f>
        <v>70</v>
      </c>
      <c r="E98" s="17">
        <v>10</v>
      </c>
      <c r="F98" s="16">
        <f>D98*E98</f>
        <v>700</v>
      </c>
    </row>
    <row r="99" spans="1:6" x14ac:dyDescent="0.25">
      <c r="A99" s="18" t="s">
        <v>35</v>
      </c>
      <c r="B99" s="35">
        <v>30</v>
      </c>
      <c r="C99" s="15">
        <v>3</v>
      </c>
      <c r="D99" s="36">
        <f>B99*C99</f>
        <v>90</v>
      </c>
      <c r="E99" s="17">
        <v>10</v>
      </c>
      <c r="F99" s="16">
        <f>D99*E99</f>
        <v>900</v>
      </c>
    </row>
    <row r="100" spans="1:6" x14ac:dyDescent="0.25">
      <c r="A100" s="18" t="s">
        <v>35</v>
      </c>
      <c r="B100" s="35">
        <v>30</v>
      </c>
      <c r="C100" s="15">
        <v>1</v>
      </c>
      <c r="D100" s="36">
        <f>B100*C100</f>
        <v>30</v>
      </c>
      <c r="E100" s="17">
        <v>4</v>
      </c>
      <c r="F100" s="16">
        <f>D100*E100</f>
        <v>120</v>
      </c>
    </row>
    <row r="101" spans="1:6" x14ac:dyDescent="0.25">
      <c r="A101" s="18"/>
      <c r="B101" s="35"/>
      <c r="C101" s="15"/>
      <c r="D101" s="36"/>
      <c r="E101" s="17"/>
      <c r="F101" s="16"/>
    </row>
    <row r="102" spans="1:6" ht="19.5" x14ac:dyDescent="0.3">
      <c r="A102" s="9" t="s">
        <v>43</v>
      </c>
      <c r="B102" s="10"/>
      <c r="C102" s="11">
        <f>SUM(C103:C105)</f>
        <v>5</v>
      </c>
      <c r="D102" s="12">
        <f>SUM(D103:D105)</f>
        <v>190</v>
      </c>
      <c r="E102" s="11"/>
      <c r="F102" s="12">
        <f>SUM(F103:F105)</f>
        <v>1900</v>
      </c>
    </row>
    <row r="103" spans="1:6" x14ac:dyDescent="0.25">
      <c r="A103" s="13" t="s">
        <v>34</v>
      </c>
      <c r="B103" s="14">
        <v>70</v>
      </c>
      <c r="C103" s="15">
        <v>1</v>
      </c>
      <c r="D103" s="16">
        <f>B103*C103</f>
        <v>70</v>
      </c>
      <c r="E103" s="17">
        <v>10</v>
      </c>
      <c r="F103" s="16">
        <f>D103*E103</f>
        <v>700</v>
      </c>
    </row>
    <row r="104" spans="1:6" x14ac:dyDescent="0.25">
      <c r="A104" s="18" t="s">
        <v>35</v>
      </c>
      <c r="B104" s="35">
        <v>30</v>
      </c>
      <c r="C104" s="15">
        <v>4</v>
      </c>
      <c r="D104" s="36">
        <f>B104*C104</f>
        <v>120</v>
      </c>
      <c r="E104" s="17">
        <v>10</v>
      </c>
      <c r="F104" s="16">
        <f>D104*E104</f>
        <v>1200</v>
      </c>
    </row>
    <row r="105" spans="1:6" x14ac:dyDescent="0.25">
      <c r="A105" s="18"/>
      <c r="B105" s="35"/>
      <c r="C105" s="15"/>
      <c r="D105" s="36"/>
      <c r="E105" s="17"/>
      <c r="F105" s="16"/>
    </row>
    <row r="106" spans="1:6" ht="19.5" x14ac:dyDescent="0.3">
      <c r="A106" s="9" t="s">
        <v>44</v>
      </c>
      <c r="B106" s="10"/>
      <c r="C106" s="11">
        <f>SUM(C107:C108)</f>
        <v>3</v>
      </c>
      <c r="D106" s="12">
        <f>SUM(D107:D108)</f>
        <v>400</v>
      </c>
      <c r="E106" s="11"/>
      <c r="F106" s="12">
        <f>SUM(F107:F108)</f>
        <v>3600</v>
      </c>
    </row>
    <row r="107" spans="1:6" x14ac:dyDescent="0.25">
      <c r="A107" s="13" t="s">
        <v>34</v>
      </c>
      <c r="B107" s="14">
        <v>200</v>
      </c>
      <c r="C107" s="15">
        <v>1</v>
      </c>
      <c r="D107" s="16">
        <f>B107*C107</f>
        <v>200</v>
      </c>
      <c r="E107" s="17">
        <v>8</v>
      </c>
      <c r="F107" s="16">
        <f>D107*E107</f>
        <v>1600</v>
      </c>
    </row>
    <row r="108" spans="1:6" x14ac:dyDescent="0.25">
      <c r="A108" s="18" t="s">
        <v>10</v>
      </c>
      <c r="B108" s="35">
        <v>100</v>
      </c>
      <c r="C108" s="15">
        <v>2</v>
      </c>
      <c r="D108" s="36">
        <f>B108*C108</f>
        <v>200</v>
      </c>
      <c r="E108" s="17">
        <v>10</v>
      </c>
      <c r="F108" s="16">
        <f>D108*E108</f>
        <v>2000</v>
      </c>
    </row>
    <row r="109" spans="1:6" x14ac:dyDescent="0.25">
      <c r="A109" s="18"/>
      <c r="B109" s="35"/>
      <c r="C109" s="15"/>
      <c r="D109" s="36"/>
      <c r="E109" s="17"/>
      <c r="F109" s="16"/>
    </row>
    <row r="110" spans="1:6" ht="19.5" x14ac:dyDescent="0.3">
      <c r="A110" s="9" t="s">
        <v>45</v>
      </c>
      <c r="B110" s="10"/>
      <c r="C110" s="11">
        <f>SUM(C111:C112)</f>
        <v>4</v>
      </c>
      <c r="D110" s="12">
        <f>SUM(D111:D112)</f>
        <v>160</v>
      </c>
      <c r="E110" s="11"/>
      <c r="F110" s="12">
        <f>SUM(F111:F112)</f>
        <v>1600</v>
      </c>
    </row>
    <row r="111" spans="1:6" x14ac:dyDescent="0.25">
      <c r="A111" s="13" t="s">
        <v>34</v>
      </c>
      <c r="B111" s="14">
        <v>70</v>
      </c>
      <c r="C111" s="15">
        <v>1</v>
      </c>
      <c r="D111" s="16">
        <f>B111*C111</f>
        <v>70</v>
      </c>
      <c r="E111" s="17">
        <v>10</v>
      </c>
      <c r="F111" s="16">
        <f>D111*E111</f>
        <v>700</v>
      </c>
    </row>
    <row r="112" spans="1:6" x14ac:dyDescent="0.25">
      <c r="A112" s="18" t="s">
        <v>40</v>
      </c>
      <c r="B112" s="35">
        <v>30</v>
      </c>
      <c r="C112" s="15">
        <v>3</v>
      </c>
      <c r="D112" s="36">
        <f>B112*C112</f>
        <v>90</v>
      </c>
      <c r="E112" s="17">
        <v>10</v>
      </c>
      <c r="F112" s="16">
        <f>D112*E112</f>
        <v>900</v>
      </c>
    </row>
    <row r="113" spans="1:6" x14ac:dyDescent="0.25">
      <c r="A113" s="18"/>
      <c r="B113" s="35"/>
      <c r="C113" s="15"/>
      <c r="D113" s="36"/>
      <c r="E113" s="17"/>
      <c r="F113" s="16"/>
    </row>
    <row r="114" spans="1:6" ht="19.5" x14ac:dyDescent="0.3">
      <c r="A114" s="9" t="s">
        <v>46</v>
      </c>
      <c r="B114" s="10"/>
      <c r="C114" s="11">
        <f>SUM(C115:C116)</f>
        <v>2</v>
      </c>
      <c r="D114" s="12">
        <f>SUM(D115:D116)</f>
        <v>100</v>
      </c>
      <c r="E114" s="11"/>
      <c r="F114" s="12">
        <f>SUM(F115:F116)</f>
        <v>1000</v>
      </c>
    </row>
    <row r="115" spans="1:6" x14ac:dyDescent="0.25">
      <c r="A115" s="13" t="s">
        <v>34</v>
      </c>
      <c r="B115" s="14">
        <v>70</v>
      </c>
      <c r="C115" s="15">
        <v>1</v>
      </c>
      <c r="D115" s="16">
        <f>B115*C115</f>
        <v>70</v>
      </c>
      <c r="E115" s="17">
        <v>10</v>
      </c>
      <c r="F115" s="16">
        <f>D115*E115</f>
        <v>700</v>
      </c>
    </row>
    <row r="116" spans="1:6" x14ac:dyDescent="0.25">
      <c r="A116" s="18" t="s">
        <v>40</v>
      </c>
      <c r="B116" s="35">
        <v>30</v>
      </c>
      <c r="C116" s="15">
        <v>1</v>
      </c>
      <c r="D116" s="36">
        <f>B116*C116</f>
        <v>30</v>
      </c>
      <c r="E116" s="17">
        <v>10</v>
      </c>
      <c r="F116" s="16">
        <f>D116*E116</f>
        <v>300</v>
      </c>
    </row>
    <row r="117" spans="1:6" x14ac:dyDescent="0.25">
      <c r="A117" s="18"/>
      <c r="B117" s="35"/>
      <c r="C117" s="15"/>
      <c r="D117" s="36"/>
      <c r="E117" s="17"/>
      <c r="F117" s="16"/>
    </row>
    <row r="118" spans="1:6" ht="19.5" x14ac:dyDescent="0.3">
      <c r="A118" s="9" t="s">
        <v>47</v>
      </c>
      <c r="B118" s="10"/>
      <c r="C118" s="11">
        <f>SUM(C119:C120)</f>
        <v>3</v>
      </c>
      <c r="D118" s="12">
        <f>SUM(D119:D120)</f>
        <v>130</v>
      </c>
      <c r="E118" s="11"/>
      <c r="F118" s="12">
        <f>SUM(F119:F120)</f>
        <v>1300</v>
      </c>
    </row>
    <row r="119" spans="1:6" x14ac:dyDescent="0.25">
      <c r="A119" s="13" t="s">
        <v>34</v>
      </c>
      <c r="B119" s="14">
        <v>70</v>
      </c>
      <c r="C119" s="15">
        <v>1</v>
      </c>
      <c r="D119" s="16">
        <f>B119*C119</f>
        <v>70</v>
      </c>
      <c r="E119" s="17">
        <v>10</v>
      </c>
      <c r="F119" s="16">
        <f>D119*E119</f>
        <v>700</v>
      </c>
    </row>
    <row r="120" spans="1:6" x14ac:dyDescent="0.25">
      <c r="A120" s="18" t="s">
        <v>40</v>
      </c>
      <c r="B120" s="35">
        <v>30</v>
      </c>
      <c r="C120" s="15">
        <v>2</v>
      </c>
      <c r="D120" s="36">
        <f>B120*C120</f>
        <v>60</v>
      </c>
      <c r="E120" s="17">
        <v>10</v>
      </c>
      <c r="F120" s="16">
        <f>D120*E120</f>
        <v>600</v>
      </c>
    </row>
    <row r="121" spans="1:6" x14ac:dyDescent="0.25">
      <c r="A121" s="18"/>
      <c r="B121" s="35"/>
      <c r="C121" s="15"/>
      <c r="D121" s="36"/>
      <c r="E121" s="17"/>
      <c r="F121" s="16"/>
    </row>
    <row r="122" spans="1:6" ht="19.5" x14ac:dyDescent="0.3">
      <c r="A122" s="9" t="s">
        <v>48</v>
      </c>
      <c r="B122" s="10"/>
      <c r="C122" s="11">
        <f>SUM(C123:C124)</f>
        <v>5</v>
      </c>
      <c r="D122" s="12">
        <f>SUM(D123:D124)</f>
        <v>190</v>
      </c>
      <c r="E122" s="11"/>
      <c r="F122" s="12">
        <f>SUM(F123:F124)</f>
        <v>1900</v>
      </c>
    </row>
    <row r="123" spans="1:6" x14ac:dyDescent="0.25">
      <c r="A123" s="13" t="s">
        <v>34</v>
      </c>
      <c r="B123" s="14">
        <v>70</v>
      </c>
      <c r="C123" s="15">
        <v>1</v>
      </c>
      <c r="D123" s="16">
        <f>B123*C123</f>
        <v>70</v>
      </c>
      <c r="E123" s="17">
        <v>10</v>
      </c>
      <c r="F123" s="16">
        <f>D123*E123</f>
        <v>700</v>
      </c>
    </row>
    <row r="124" spans="1:6" x14ac:dyDescent="0.25">
      <c r="A124" s="18" t="s">
        <v>40</v>
      </c>
      <c r="B124" s="35">
        <v>30</v>
      </c>
      <c r="C124" s="15">
        <v>4</v>
      </c>
      <c r="D124" s="36">
        <f>B124*C124</f>
        <v>120</v>
      </c>
      <c r="E124" s="17">
        <v>10</v>
      </c>
      <c r="F124" s="16">
        <f>D124*E124</f>
        <v>1200</v>
      </c>
    </row>
    <row r="125" spans="1:6" x14ac:dyDescent="0.25">
      <c r="A125" s="18"/>
      <c r="B125" s="35"/>
      <c r="C125" s="15"/>
      <c r="D125" s="36"/>
      <c r="E125" s="17"/>
      <c r="F125" s="16"/>
    </row>
    <row r="126" spans="1:6" ht="19.5" x14ac:dyDescent="0.3">
      <c r="A126" s="9" t="s">
        <v>49</v>
      </c>
      <c r="B126" s="10"/>
      <c r="C126" s="11">
        <f>SUM(C127:C129)</f>
        <v>5</v>
      </c>
      <c r="D126" s="12">
        <f>SUM(D127:D129)</f>
        <v>180</v>
      </c>
      <c r="E126" s="11"/>
      <c r="F126" s="12">
        <f>SUM(F127:F129)</f>
        <v>1800</v>
      </c>
    </row>
    <row r="127" spans="1:6" x14ac:dyDescent="0.25">
      <c r="A127" s="13" t="s">
        <v>34</v>
      </c>
      <c r="B127" s="14">
        <v>70</v>
      </c>
      <c r="C127" s="15">
        <v>1</v>
      </c>
      <c r="D127" s="16">
        <f>B127*C127</f>
        <v>70</v>
      </c>
      <c r="E127" s="17">
        <v>10</v>
      </c>
      <c r="F127" s="16">
        <f>D127*E127</f>
        <v>700</v>
      </c>
    </row>
    <row r="128" spans="1:6" x14ac:dyDescent="0.25">
      <c r="A128" s="18" t="s">
        <v>35</v>
      </c>
      <c r="B128" s="35">
        <v>30</v>
      </c>
      <c r="C128" s="15">
        <v>2</v>
      </c>
      <c r="D128" s="36">
        <f>B128*C128</f>
        <v>60</v>
      </c>
      <c r="E128" s="17">
        <v>10</v>
      </c>
      <c r="F128" s="16">
        <f>D128*E128</f>
        <v>600</v>
      </c>
    </row>
    <row r="129" spans="1:6" x14ac:dyDescent="0.25">
      <c r="A129" s="18" t="s">
        <v>40</v>
      </c>
      <c r="B129" s="35">
        <v>30</v>
      </c>
      <c r="C129" s="15">
        <v>2</v>
      </c>
      <c r="D129" s="36">
        <v>50</v>
      </c>
      <c r="E129" s="17">
        <v>10</v>
      </c>
      <c r="F129" s="16">
        <f>D129*E129</f>
        <v>500</v>
      </c>
    </row>
    <row r="130" spans="1:6" x14ac:dyDescent="0.25">
      <c r="A130" s="18"/>
      <c r="B130" s="35"/>
      <c r="C130" s="15"/>
      <c r="D130" s="36"/>
      <c r="E130" s="17"/>
      <c r="F130" s="16"/>
    </row>
    <row r="131" spans="1:6" ht="19.5" x14ac:dyDescent="0.3">
      <c r="A131" s="9" t="s">
        <v>50</v>
      </c>
      <c r="B131" s="10"/>
      <c r="C131" s="11">
        <f>SUM(C132:C133)</f>
        <v>3</v>
      </c>
      <c r="D131" s="12">
        <f>SUM(D132:D133)</f>
        <v>130</v>
      </c>
      <c r="E131" s="11"/>
      <c r="F131" s="12">
        <f>SUM(F132:F133)</f>
        <v>1300</v>
      </c>
    </row>
    <row r="132" spans="1:6" x14ac:dyDescent="0.25">
      <c r="A132" s="13" t="s">
        <v>34</v>
      </c>
      <c r="B132" s="14">
        <v>70</v>
      </c>
      <c r="C132" s="15">
        <v>1</v>
      </c>
      <c r="D132" s="16">
        <f>B132*C132</f>
        <v>70</v>
      </c>
      <c r="E132" s="17">
        <v>10</v>
      </c>
      <c r="F132" s="16">
        <f>D132*E132</f>
        <v>700</v>
      </c>
    </row>
    <row r="133" spans="1:6" x14ac:dyDescent="0.25">
      <c r="A133" s="18" t="s">
        <v>40</v>
      </c>
      <c r="B133" s="35">
        <v>30</v>
      </c>
      <c r="C133" s="15">
        <v>2</v>
      </c>
      <c r="D133" s="36">
        <f>B133*C133</f>
        <v>60</v>
      </c>
      <c r="E133" s="17">
        <v>10</v>
      </c>
      <c r="F133" s="16">
        <f>D133*E133</f>
        <v>600</v>
      </c>
    </row>
    <row r="134" spans="1:6" x14ac:dyDescent="0.25">
      <c r="A134" s="18"/>
      <c r="B134" s="35"/>
      <c r="C134" s="15"/>
      <c r="D134" s="36"/>
      <c r="E134" s="17"/>
      <c r="F134" s="16"/>
    </row>
    <row r="135" spans="1:6" ht="19.5" x14ac:dyDescent="0.3">
      <c r="A135" s="9" t="s">
        <v>160</v>
      </c>
      <c r="B135" s="10"/>
      <c r="C135" s="11">
        <f>SUM(C136:C138)</f>
        <v>5</v>
      </c>
      <c r="D135" s="12">
        <f>SUM(D136:D138)</f>
        <v>190</v>
      </c>
      <c r="E135" s="11"/>
      <c r="F135" s="12">
        <f>SUM(F136:F138)</f>
        <v>1900</v>
      </c>
    </row>
    <row r="136" spans="1:6" x14ac:dyDescent="0.25">
      <c r="A136" s="13" t="s">
        <v>34</v>
      </c>
      <c r="B136" s="14">
        <v>70</v>
      </c>
      <c r="C136" s="15">
        <v>1</v>
      </c>
      <c r="D136" s="16">
        <f>B136*C136</f>
        <v>70</v>
      </c>
      <c r="E136" s="17">
        <v>10</v>
      </c>
      <c r="F136" s="16">
        <f>D136*E136</f>
        <v>700</v>
      </c>
    </row>
    <row r="137" spans="1:6" x14ac:dyDescent="0.25">
      <c r="A137" s="18" t="s">
        <v>35</v>
      </c>
      <c r="B137" s="35">
        <v>30</v>
      </c>
      <c r="C137" s="15">
        <v>2</v>
      </c>
      <c r="D137" s="36">
        <f>B137*C137</f>
        <v>60</v>
      </c>
      <c r="E137" s="17">
        <v>10</v>
      </c>
      <c r="F137" s="16">
        <f>D137*E137</f>
        <v>600</v>
      </c>
    </row>
    <row r="138" spans="1:6" x14ac:dyDescent="0.25">
      <c r="A138" s="18" t="s">
        <v>40</v>
      </c>
      <c r="B138" s="35">
        <v>30</v>
      </c>
      <c r="C138" s="15">
        <v>2</v>
      </c>
      <c r="D138" s="36">
        <f>B138*C138</f>
        <v>60</v>
      </c>
      <c r="E138" s="17">
        <v>10</v>
      </c>
      <c r="F138" s="16">
        <f>D138*E138</f>
        <v>600</v>
      </c>
    </row>
    <row r="139" spans="1:6" x14ac:dyDescent="0.25">
      <c r="A139" s="18"/>
      <c r="B139" s="35"/>
      <c r="C139" s="15"/>
      <c r="D139" s="36"/>
      <c r="E139" s="17"/>
      <c r="F139" s="16"/>
    </row>
    <row r="140" spans="1:6" ht="19.5" x14ac:dyDescent="0.3">
      <c r="A140" s="9" t="s">
        <v>161</v>
      </c>
      <c r="B140" s="10"/>
      <c r="C140" s="11">
        <f>SUM(C141:C143)</f>
        <v>5</v>
      </c>
      <c r="D140" s="12">
        <f>SUM(D141:D142)</f>
        <v>130</v>
      </c>
      <c r="E140" s="11"/>
      <c r="F140" s="12">
        <f>SUM(F141:F143)</f>
        <v>1900</v>
      </c>
    </row>
    <row r="141" spans="1:6" x14ac:dyDescent="0.25">
      <c r="A141" s="13" t="s">
        <v>34</v>
      </c>
      <c r="B141" s="14">
        <v>70</v>
      </c>
      <c r="C141" s="15">
        <v>1</v>
      </c>
      <c r="D141" s="16">
        <f>B141*C141</f>
        <v>70</v>
      </c>
      <c r="E141" s="17">
        <v>10</v>
      </c>
      <c r="F141" s="16">
        <f>D141*E141</f>
        <v>700</v>
      </c>
    </row>
    <row r="142" spans="1:6" x14ac:dyDescent="0.25">
      <c r="A142" s="18" t="s">
        <v>35</v>
      </c>
      <c r="B142" s="35">
        <v>30</v>
      </c>
      <c r="C142" s="15">
        <v>2</v>
      </c>
      <c r="D142" s="36">
        <f>B142*C142</f>
        <v>60</v>
      </c>
      <c r="E142" s="17">
        <v>10</v>
      </c>
      <c r="F142" s="16">
        <f>D142*E142</f>
        <v>600</v>
      </c>
    </row>
    <row r="143" spans="1:6" x14ac:dyDescent="0.25">
      <c r="A143" s="18" t="s">
        <v>54</v>
      </c>
      <c r="B143" s="35">
        <v>30</v>
      </c>
      <c r="C143" s="15">
        <v>2</v>
      </c>
      <c r="D143" s="36">
        <f>C143*B143</f>
        <v>60</v>
      </c>
      <c r="E143" s="17">
        <v>10</v>
      </c>
      <c r="F143" s="16">
        <f>D143*E143</f>
        <v>600</v>
      </c>
    </row>
    <row r="144" spans="1:6" x14ac:dyDescent="0.25">
      <c r="A144" s="18"/>
      <c r="B144" s="35"/>
      <c r="C144" s="15"/>
      <c r="D144" s="36"/>
      <c r="E144" s="17"/>
      <c r="F144" s="16"/>
    </row>
    <row r="145" spans="1:6" ht="19.5" x14ac:dyDescent="0.3">
      <c r="A145" s="9" t="s">
        <v>162</v>
      </c>
      <c r="B145" s="10"/>
      <c r="C145" s="11">
        <f>SUM(C146:C148)</f>
        <v>5</v>
      </c>
      <c r="D145" s="12">
        <f>SUM(D146:D148)</f>
        <v>190</v>
      </c>
      <c r="E145" s="11"/>
      <c r="F145" s="12">
        <f>SUM(F146:F148)</f>
        <v>1900</v>
      </c>
    </row>
    <row r="146" spans="1:6" x14ac:dyDescent="0.25">
      <c r="A146" s="13" t="s">
        <v>34</v>
      </c>
      <c r="B146" s="14">
        <v>70</v>
      </c>
      <c r="C146" s="15">
        <v>1</v>
      </c>
      <c r="D146" s="16">
        <f>B146*C146</f>
        <v>70</v>
      </c>
      <c r="E146" s="17">
        <v>10</v>
      </c>
      <c r="F146" s="16">
        <f>D146*E146</f>
        <v>700</v>
      </c>
    </row>
    <row r="147" spans="1:6" x14ac:dyDescent="0.25">
      <c r="A147" s="18" t="s">
        <v>35</v>
      </c>
      <c r="B147" s="35">
        <v>30</v>
      </c>
      <c r="C147" s="15">
        <v>2</v>
      </c>
      <c r="D147" s="36">
        <f>B147*C147</f>
        <v>60</v>
      </c>
      <c r="E147" s="17">
        <v>10</v>
      </c>
      <c r="F147" s="16">
        <f>D147*E147</f>
        <v>600</v>
      </c>
    </row>
    <row r="148" spans="1:6" x14ac:dyDescent="0.25">
      <c r="A148" s="18" t="s">
        <v>54</v>
      </c>
      <c r="B148" s="35">
        <v>30</v>
      </c>
      <c r="C148" s="15">
        <v>2</v>
      </c>
      <c r="D148" s="36">
        <f>B148*C148</f>
        <v>60</v>
      </c>
      <c r="E148" s="17">
        <v>10</v>
      </c>
      <c r="F148" s="16">
        <f>D148*E148</f>
        <v>600</v>
      </c>
    </row>
    <row r="149" spans="1:6" x14ac:dyDescent="0.25">
      <c r="A149" s="18"/>
      <c r="B149" s="35"/>
      <c r="C149" s="15"/>
      <c r="D149" s="36"/>
      <c r="E149" s="17"/>
      <c r="F149" s="16"/>
    </row>
    <row r="150" spans="1:6" ht="19.5" x14ac:dyDescent="0.3">
      <c r="A150" s="9" t="s">
        <v>163</v>
      </c>
      <c r="B150" s="10"/>
      <c r="C150" s="11">
        <f>SUM(C151:C152)</f>
        <v>3</v>
      </c>
      <c r="D150" s="12">
        <f>SUM(D151:D152)</f>
        <v>400</v>
      </c>
      <c r="E150" s="11"/>
      <c r="F150" s="12">
        <f>SUM(F151:F152)</f>
        <v>4800</v>
      </c>
    </row>
    <row r="151" spans="1:6" x14ac:dyDescent="0.25">
      <c r="A151" s="13" t="s">
        <v>34</v>
      </c>
      <c r="B151" s="14">
        <v>200</v>
      </c>
      <c r="C151" s="15">
        <v>1</v>
      </c>
      <c r="D151" s="16">
        <f>B151*C151</f>
        <v>200</v>
      </c>
      <c r="E151" s="17">
        <v>12</v>
      </c>
      <c r="F151" s="16">
        <f>D151*E151</f>
        <v>2400</v>
      </c>
    </row>
    <row r="152" spans="1:6" x14ac:dyDescent="0.25">
      <c r="A152" s="18" t="s">
        <v>10</v>
      </c>
      <c r="B152" s="35">
        <v>100</v>
      </c>
      <c r="C152" s="15">
        <v>2</v>
      </c>
      <c r="D152" s="36">
        <f>B152*C152</f>
        <v>200</v>
      </c>
      <c r="E152" s="17">
        <v>12</v>
      </c>
      <c r="F152" s="16">
        <f>D152*E152</f>
        <v>2400</v>
      </c>
    </row>
    <row r="153" spans="1:6" x14ac:dyDescent="0.25">
      <c r="A153" s="18"/>
      <c r="B153" s="35"/>
      <c r="C153" s="15"/>
      <c r="D153" s="36"/>
      <c r="E153" s="17"/>
      <c r="F153" s="16"/>
    </row>
    <row r="154" spans="1:6" ht="19.5" x14ac:dyDescent="0.3">
      <c r="A154" s="9" t="s">
        <v>164</v>
      </c>
      <c r="B154" s="10"/>
      <c r="C154" s="11">
        <f>SUM(C155:C157)</f>
        <v>5</v>
      </c>
      <c r="D154" s="12">
        <f>SUM(D155:D157)</f>
        <v>190</v>
      </c>
      <c r="E154" s="11"/>
      <c r="F154" s="12">
        <f>SUM(F155:F157)</f>
        <v>1900</v>
      </c>
    </row>
    <row r="155" spans="1:6" x14ac:dyDescent="0.25">
      <c r="A155" s="13" t="s">
        <v>34</v>
      </c>
      <c r="B155" s="14">
        <v>70</v>
      </c>
      <c r="C155" s="15">
        <v>1</v>
      </c>
      <c r="D155" s="16">
        <f>B155*C155</f>
        <v>70</v>
      </c>
      <c r="E155" s="17">
        <v>10</v>
      </c>
      <c r="F155" s="16">
        <f>D155*E155</f>
        <v>700</v>
      </c>
    </row>
    <row r="156" spans="1:6" x14ac:dyDescent="0.25">
      <c r="A156" s="18" t="s">
        <v>35</v>
      </c>
      <c r="B156" s="35">
        <v>30</v>
      </c>
      <c r="C156" s="15">
        <v>2</v>
      </c>
      <c r="D156" s="36">
        <f>B156*C156</f>
        <v>60</v>
      </c>
      <c r="E156" s="17">
        <v>10</v>
      </c>
      <c r="F156" s="16">
        <f>D156*E156</f>
        <v>600</v>
      </c>
    </row>
    <row r="157" spans="1:6" x14ac:dyDescent="0.25">
      <c r="A157" s="18" t="s">
        <v>10</v>
      </c>
      <c r="B157" s="35">
        <v>30</v>
      </c>
      <c r="C157" s="15">
        <v>2</v>
      </c>
      <c r="D157" s="36">
        <f>B157*C157</f>
        <v>60</v>
      </c>
      <c r="E157" s="17">
        <v>10</v>
      </c>
      <c r="F157" s="16">
        <f>D157*E157</f>
        <v>600</v>
      </c>
    </row>
    <row r="158" spans="1:6" x14ac:dyDescent="0.25">
      <c r="A158" s="18"/>
      <c r="B158" s="35"/>
      <c r="C158" s="15"/>
      <c r="D158" s="36"/>
      <c r="E158" s="17"/>
      <c r="F158" s="16"/>
    </row>
    <row r="159" spans="1:6" ht="19.5" x14ac:dyDescent="0.3">
      <c r="A159" s="9" t="s">
        <v>165</v>
      </c>
      <c r="B159" s="10"/>
      <c r="C159" s="11">
        <f>SUM(C160:C162)</f>
        <v>5</v>
      </c>
      <c r="D159" s="12">
        <f>SUM(D160:D162)</f>
        <v>190</v>
      </c>
      <c r="E159" s="11"/>
      <c r="F159" s="12">
        <f>SUM(F160:F162)</f>
        <v>1900</v>
      </c>
    </row>
    <row r="160" spans="1:6" x14ac:dyDescent="0.25">
      <c r="A160" s="13" t="s">
        <v>34</v>
      </c>
      <c r="B160" s="14">
        <v>70</v>
      </c>
      <c r="C160" s="15">
        <v>1</v>
      </c>
      <c r="D160" s="16">
        <f>B160*C160</f>
        <v>70</v>
      </c>
      <c r="E160" s="17">
        <v>10</v>
      </c>
      <c r="F160" s="16">
        <f>D160*E160</f>
        <v>700</v>
      </c>
    </row>
    <row r="161" spans="1:6" x14ac:dyDescent="0.25">
      <c r="A161" s="18" t="s">
        <v>35</v>
      </c>
      <c r="B161" s="35">
        <v>30</v>
      </c>
      <c r="C161" s="15">
        <v>2</v>
      </c>
      <c r="D161" s="36">
        <f>B161*C161</f>
        <v>60</v>
      </c>
      <c r="E161" s="17">
        <v>10</v>
      </c>
      <c r="F161" s="16">
        <f>D161*E161</f>
        <v>600</v>
      </c>
    </row>
    <row r="162" spans="1:6" x14ac:dyDescent="0.25">
      <c r="A162" s="18" t="s">
        <v>10</v>
      </c>
      <c r="B162" s="35">
        <v>30</v>
      </c>
      <c r="C162" s="15">
        <v>2</v>
      </c>
      <c r="D162" s="36">
        <f>B162*C162</f>
        <v>60</v>
      </c>
      <c r="E162" s="17">
        <v>10</v>
      </c>
      <c r="F162" s="16">
        <f>D162*E162</f>
        <v>600</v>
      </c>
    </row>
    <row r="163" spans="1:6" x14ac:dyDescent="0.25">
      <c r="A163" s="18"/>
      <c r="B163" s="35"/>
      <c r="C163" s="15"/>
      <c r="D163" s="36"/>
      <c r="E163" s="17"/>
      <c r="F163" s="16"/>
    </row>
    <row r="164" spans="1:6" ht="19.5" x14ac:dyDescent="0.3">
      <c r="A164" s="9" t="s">
        <v>166</v>
      </c>
      <c r="B164" s="10"/>
      <c r="C164" s="11">
        <f>SUM(C165:C167)</f>
        <v>5</v>
      </c>
      <c r="D164" s="12">
        <f>SUM(D165:D167)</f>
        <v>190</v>
      </c>
      <c r="E164" s="11"/>
      <c r="F164" s="12">
        <f>SUM(F165:F167)</f>
        <v>1900</v>
      </c>
    </row>
    <row r="165" spans="1:6" x14ac:dyDescent="0.25">
      <c r="A165" s="13" t="s">
        <v>34</v>
      </c>
      <c r="B165" s="14">
        <v>70</v>
      </c>
      <c r="C165" s="15">
        <v>1</v>
      </c>
      <c r="D165" s="16">
        <f>B165*C165</f>
        <v>70</v>
      </c>
      <c r="E165" s="17">
        <v>10</v>
      </c>
      <c r="F165" s="16">
        <f>D165*E165</f>
        <v>700</v>
      </c>
    </row>
    <row r="166" spans="1:6" x14ac:dyDescent="0.25">
      <c r="A166" s="18" t="s">
        <v>35</v>
      </c>
      <c r="B166" s="35">
        <v>30</v>
      </c>
      <c r="C166" s="15">
        <v>2</v>
      </c>
      <c r="D166" s="36">
        <f>B166*C166</f>
        <v>60</v>
      </c>
      <c r="E166" s="17">
        <v>10</v>
      </c>
      <c r="F166" s="16">
        <f>D166*E166</f>
        <v>600</v>
      </c>
    </row>
    <row r="167" spans="1:6" x14ac:dyDescent="0.25">
      <c r="A167" s="18" t="s">
        <v>10</v>
      </c>
      <c r="B167" s="35">
        <v>30</v>
      </c>
      <c r="C167" s="15">
        <v>2</v>
      </c>
      <c r="D167" s="36">
        <f>B167*C167</f>
        <v>60</v>
      </c>
      <c r="E167" s="17">
        <v>10</v>
      </c>
      <c r="F167" s="16">
        <f>D167*E167</f>
        <v>600</v>
      </c>
    </row>
    <row r="168" spans="1:6" x14ac:dyDescent="0.25">
      <c r="A168" s="18"/>
      <c r="B168" s="35"/>
      <c r="C168" s="15"/>
      <c r="D168" s="36"/>
      <c r="E168" s="17"/>
      <c r="F168" s="16"/>
    </row>
    <row r="169" spans="1:6" ht="19.5" x14ac:dyDescent="0.3">
      <c r="A169" s="9" t="s">
        <v>167</v>
      </c>
      <c r="B169" s="10"/>
      <c r="C169" s="11">
        <f>SUM(C170:C171)</f>
        <v>3</v>
      </c>
      <c r="D169" s="12">
        <f>SUM(D170:D171)</f>
        <v>130</v>
      </c>
      <c r="E169" s="11"/>
      <c r="F169" s="12">
        <f>SUM(F170:F171)</f>
        <v>1300</v>
      </c>
    </row>
    <row r="170" spans="1:6" x14ac:dyDescent="0.25">
      <c r="A170" s="13" t="s">
        <v>34</v>
      </c>
      <c r="B170" s="14">
        <v>70</v>
      </c>
      <c r="C170" s="15">
        <v>1</v>
      </c>
      <c r="D170" s="16">
        <f>B170*C170</f>
        <v>70</v>
      </c>
      <c r="E170" s="17">
        <v>10</v>
      </c>
      <c r="F170" s="16">
        <f>D170*E170</f>
        <v>700</v>
      </c>
    </row>
    <row r="171" spans="1:6" x14ac:dyDescent="0.25">
      <c r="A171" s="18" t="s">
        <v>40</v>
      </c>
      <c r="B171" s="35">
        <v>30</v>
      </c>
      <c r="C171" s="15">
        <v>2</v>
      </c>
      <c r="D171" s="36">
        <f>B171*C171</f>
        <v>60</v>
      </c>
      <c r="E171" s="17">
        <v>10</v>
      </c>
      <c r="F171" s="16">
        <f>D171*E171</f>
        <v>600</v>
      </c>
    </row>
    <row r="172" spans="1:6" x14ac:dyDescent="0.25">
      <c r="A172" s="18"/>
      <c r="B172" s="35"/>
      <c r="C172" s="15"/>
      <c r="D172" s="36"/>
      <c r="E172" s="17"/>
      <c r="F172" s="16"/>
    </row>
    <row r="173" spans="1:6" ht="19.5" x14ac:dyDescent="0.3">
      <c r="A173" s="9" t="s">
        <v>168</v>
      </c>
      <c r="B173" s="10"/>
      <c r="C173" s="11">
        <f>SUM(C174:C175)</f>
        <v>3</v>
      </c>
      <c r="D173" s="12">
        <f>SUM(D174:D175)</f>
        <v>130</v>
      </c>
      <c r="E173" s="11"/>
      <c r="F173" s="12">
        <f>SUM(F174:F175)</f>
        <v>1300</v>
      </c>
    </row>
    <row r="174" spans="1:6" x14ac:dyDescent="0.25">
      <c r="A174" s="13" t="s">
        <v>34</v>
      </c>
      <c r="B174" s="14">
        <v>70</v>
      </c>
      <c r="C174" s="15">
        <v>1</v>
      </c>
      <c r="D174" s="16">
        <f>B174*C174</f>
        <v>70</v>
      </c>
      <c r="E174" s="17">
        <v>10</v>
      </c>
      <c r="F174" s="16">
        <f>D174*E174</f>
        <v>700</v>
      </c>
    </row>
    <row r="175" spans="1:6" x14ac:dyDescent="0.25">
      <c r="A175" s="18" t="s">
        <v>40</v>
      </c>
      <c r="B175" s="35">
        <v>30</v>
      </c>
      <c r="C175" s="15">
        <v>2</v>
      </c>
      <c r="D175" s="36">
        <f>B175*C175</f>
        <v>60</v>
      </c>
      <c r="E175" s="17">
        <v>10</v>
      </c>
      <c r="F175" s="16">
        <f>D175*E175</f>
        <v>600</v>
      </c>
    </row>
    <row r="176" spans="1:6" x14ac:dyDescent="0.25">
      <c r="A176" s="18"/>
      <c r="B176" s="35"/>
      <c r="C176" s="15"/>
      <c r="D176" s="36"/>
      <c r="E176" s="17"/>
      <c r="F176" s="16"/>
    </row>
    <row r="177" spans="1:6" ht="19.5" x14ac:dyDescent="0.3">
      <c r="A177" s="9" t="s">
        <v>169</v>
      </c>
      <c r="B177" s="10"/>
      <c r="C177" s="11">
        <f>SUM(C178:C180)</f>
        <v>5</v>
      </c>
      <c r="D177" s="12">
        <f>SUM(D178:D180)</f>
        <v>190</v>
      </c>
      <c r="E177" s="11"/>
      <c r="F177" s="12">
        <f>SUM(F178:F180)</f>
        <v>1900</v>
      </c>
    </row>
    <row r="178" spans="1:6" x14ac:dyDescent="0.25">
      <c r="A178" s="13" t="s">
        <v>34</v>
      </c>
      <c r="B178" s="14">
        <v>70</v>
      </c>
      <c r="C178" s="15">
        <v>1</v>
      </c>
      <c r="D178" s="16">
        <f>B178*C178</f>
        <v>70</v>
      </c>
      <c r="E178" s="17">
        <v>10</v>
      </c>
      <c r="F178" s="16">
        <f>D178*E178</f>
        <v>700</v>
      </c>
    </row>
    <row r="179" spans="1:6" x14ac:dyDescent="0.25">
      <c r="A179" s="18" t="s">
        <v>35</v>
      </c>
      <c r="B179" s="35">
        <v>30</v>
      </c>
      <c r="C179" s="15">
        <v>2</v>
      </c>
      <c r="D179" s="36">
        <f>B179*C179</f>
        <v>60</v>
      </c>
      <c r="E179" s="17">
        <v>10</v>
      </c>
      <c r="F179" s="16">
        <f>D179*E179</f>
        <v>600</v>
      </c>
    </row>
    <row r="180" spans="1:6" x14ac:dyDescent="0.25">
      <c r="A180" s="18" t="s">
        <v>40</v>
      </c>
      <c r="B180" s="35">
        <v>30</v>
      </c>
      <c r="C180" s="15">
        <v>2</v>
      </c>
      <c r="D180" s="36">
        <f>B180*C180</f>
        <v>60</v>
      </c>
      <c r="E180" s="17">
        <v>10</v>
      </c>
      <c r="F180" s="16">
        <f>D180*E180</f>
        <v>600</v>
      </c>
    </row>
    <row r="181" spans="1:6" x14ac:dyDescent="0.25">
      <c r="A181" s="18"/>
      <c r="B181" s="35"/>
      <c r="C181" s="15"/>
      <c r="D181" s="36"/>
      <c r="E181" s="17"/>
      <c r="F181" s="16"/>
    </row>
    <row r="182" spans="1:6" ht="19.5" x14ac:dyDescent="0.3">
      <c r="A182" s="9" t="s">
        <v>170</v>
      </c>
      <c r="B182" s="10"/>
      <c r="C182" s="11">
        <f>SUM(C183:C184)</f>
        <v>3</v>
      </c>
      <c r="D182" s="12">
        <f>SUM(D183:D184)</f>
        <v>130</v>
      </c>
      <c r="E182" s="11"/>
      <c r="F182" s="12">
        <f>SUM(F183:F184)</f>
        <v>1300</v>
      </c>
    </row>
    <row r="183" spans="1:6" x14ac:dyDescent="0.25">
      <c r="A183" s="13" t="s">
        <v>34</v>
      </c>
      <c r="B183" s="14">
        <v>70</v>
      </c>
      <c r="C183" s="15">
        <v>1</v>
      </c>
      <c r="D183" s="16">
        <f>B183*C183</f>
        <v>70</v>
      </c>
      <c r="E183" s="17">
        <v>10</v>
      </c>
      <c r="F183" s="16">
        <f>D183*E183</f>
        <v>700</v>
      </c>
    </row>
    <row r="184" spans="1:6" x14ac:dyDescent="0.25">
      <c r="A184" s="18" t="s">
        <v>40</v>
      </c>
      <c r="B184" s="35">
        <v>30</v>
      </c>
      <c r="C184" s="15">
        <v>2</v>
      </c>
      <c r="D184" s="36">
        <f>B184*C184</f>
        <v>60</v>
      </c>
      <c r="E184" s="17">
        <v>10</v>
      </c>
      <c r="F184" s="16">
        <f>D184*E184</f>
        <v>600</v>
      </c>
    </row>
    <row r="185" spans="1:6" x14ac:dyDescent="0.25">
      <c r="A185" s="18"/>
      <c r="B185" s="35"/>
      <c r="C185" s="15"/>
      <c r="D185" s="36"/>
      <c r="E185" s="17"/>
      <c r="F185" s="16"/>
    </row>
    <row r="186" spans="1:6" ht="19.5" x14ac:dyDescent="0.3">
      <c r="A186" s="9" t="s">
        <v>171</v>
      </c>
      <c r="B186" s="10"/>
      <c r="C186" s="11">
        <f>SUM(C187:C189)</f>
        <v>5</v>
      </c>
      <c r="D186" s="12">
        <f>SUM(D187:D189)</f>
        <v>190</v>
      </c>
      <c r="E186" s="11"/>
      <c r="F186" s="12">
        <f>SUM(F187:F189)</f>
        <v>1900</v>
      </c>
    </row>
    <row r="187" spans="1:6" x14ac:dyDescent="0.25">
      <c r="A187" s="13" t="s">
        <v>34</v>
      </c>
      <c r="B187" s="14">
        <v>70</v>
      </c>
      <c r="C187" s="15">
        <v>1</v>
      </c>
      <c r="D187" s="16">
        <f>B187*C187</f>
        <v>70</v>
      </c>
      <c r="E187" s="17">
        <v>10</v>
      </c>
      <c r="F187" s="16">
        <f>D187*E187</f>
        <v>700</v>
      </c>
    </row>
    <row r="188" spans="1:6" x14ac:dyDescent="0.25">
      <c r="A188" s="18" t="s">
        <v>35</v>
      </c>
      <c r="B188" s="35">
        <v>30</v>
      </c>
      <c r="C188" s="15">
        <v>2</v>
      </c>
      <c r="D188" s="36">
        <f>B188*C188</f>
        <v>60</v>
      </c>
      <c r="E188" s="17">
        <v>10</v>
      </c>
      <c r="F188" s="16">
        <f>D188*E188</f>
        <v>600</v>
      </c>
    </row>
    <row r="189" spans="1:6" x14ac:dyDescent="0.25">
      <c r="A189" s="18" t="s">
        <v>40</v>
      </c>
      <c r="B189" s="35">
        <v>30</v>
      </c>
      <c r="C189" s="15">
        <v>2</v>
      </c>
      <c r="D189" s="36">
        <f>B189*C189</f>
        <v>60</v>
      </c>
      <c r="E189" s="17">
        <v>10</v>
      </c>
      <c r="F189" s="16">
        <f>D189*E189</f>
        <v>600</v>
      </c>
    </row>
    <row r="190" spans="1:6" x14ac:dyDescent="0.25">
      <c r="A190" s="18"/>
      <c r="B190" s="35"/>
      <c r="C190" s="15"/>
      <c r="D190" s="36"/>
      <c r="E190" s="17"/>
      <c r="F190" s="16"/>
    </row>
    <row r="191" spans="1:6" ht="19.5" x14ac:dyDescent="0.3">
      <c r="A191" s="9" t="s">
        <v>172</v>
      </c>
      <c r="B191" s="10"/>
      <c r="C191" s="11">
        <f>SUM(C192:C193)</f>
        <v>3</v>
      </c>
      <c r="D191" s="12">
        <f>SUM(D192:D193)</f>
        <v>130</v>
      </c>
      <c r="E191" s="11"/>
      <c r="F191" s="12">
        <f>SUM(F192:F193)</f>
        <v>1300</v>
      </c>
    </row>
    <row r="192" spans="1:6" x14ac:dyDescent="0.25">
      <c r="A192" s="13" t="s">
        <v>34</v>
      </c>
      <c r="B192" s="14">
        <v>70</v>
      </c>
      <c r="C192" s="15">
        <v>1</v>
      </c>
      <c r="D192" s="16">
        <f>B192*C192</f>
        <v>70</v>
      </c>
      <c r="E192" s="17">
        <v>10</v>
      </c>
      <c r="F192" s="16">
        <f>D192*E192</f>
        <v>700</v>
      </c>
    </row>
    <row r="193" spans="1:6" x14ac:dyDescent="0.25">
      <c r="A193" s="18" t="s">
        <v>40</v>
      </c>
      <c r="B193" s="35">
        <v>30</v>
      </c>
      <c r="C193" s="15">
        <v>2</v>
      </c>
      <c r="D193" s="36">
        <f>B193*C193</f>
        <v>60</v>
      </c>
      <c r="E193" s="17">
        <v>10</v>
      </c>
      <c r="F193" s="16">
        <f>D193*E193</f>
        <v>600</v>
      </c>
    </row>
    <row r="194" spans="1:6" x14ac:dyDescent="0.25">
      <c r="A194" s="18"/>
      <c r="B194" s="35"/>
      <c r="C194" s="15"/>
      <c r="D194" s="36"/>
      <c r="E194" s="17"/>
      <c r="F194" s="16"/>
    </row>
    <row r="195" spans="1:6" ht="19.5" x14ac:dyDescent="0.3">
      <c r="A195" s="9" t="s">
        <v>173</v>
      </c>
      <c r="B195" s="10"/>
      <c r="C195" s="11">
        <f>SUM(C196:C198)</f>
        <v>5</v>
      </c>
      <c r="D195" s="12">
        <f>SUM(D196:D198)</f>
        <v>190</v>
      </c>
      <c r="E195" s="11"/>
      <c r="F195" s="12">
        <f>SUM(F196:F198)</f>
        <v>1900</v>
      </c>
    </row>
    <row r="196" spans="1:6" x14ac:dyDescent="0.25">
      <c r="A196" s="13" t="s">
        <v>34</v>
      </c>
      <c r="B196" s="14">
        <v>70</v>
      </c>
      <c r="C196" s="15">
        <v>1</v>
      </c>
      <c r="D196" s="16">
        <f>B196*C196</f>
        <v>70</v>
      </c>
      <c r="E196" s="17">
        <v>10</v>
      </c>
      <c r="F196" s="16">
        <f>D196*E196</f>
        <v>700</v>
      </c>
    </row>
    <row r="197" spans="1:6" x14ac:dyDescent="0.25">
      <c r="A197" s="18" t="s">
        <v>35</v>
      </c>
      <c r="B197" s="35">
        <v>30</v>
      </c>
      <c r="C197" s="15">
        <v>2</v>
      </c>
      <c r="D197" s="36">
        <f>B197*C197</f>
        <v>60</v>
      </c>
      <c r="E197" s="17">
        <v>10</v>
      </c>
      <c r="F197" s="16">
        <f>D197*E197</f>
        <v>600</v>
      </c>
    </row>
    <row r="198" spans="1:6" x14ac:dyDescent="0.25">
      <c r="A198" s="18" t="s">
        <v>40</v>
      </c>
      <c r="B198" s="35">
        <v>30</v>
      </c>
      <c r="C198" s="15">
        <v>2</v>
      </c>
      <c r="D198" s="36">
        <f>B198*C198</f>
        <v>60</v>
      </c>
      <c r="E198" s="17">
        <v>10</v>
      </c>
      <c r="F198" s="16">
        <f>D198*E198</f>
        <v>600</v>
      </c>
    </row>
    <row r="199" spans="1:6" x14ac:dyDescent="0.25">
      <c r="A199" s="18"/>
      <c r="B199" s="35"/>
      <c r="C199" s="15"/>
      <c r="D199" s="36"/>
      <c r="E199" s="17"/>
      <c r="F199" s="16"/>
    </row>
    <row r="200" spans="1:6" ht="19.5" x14ac:dyDescent="0.3">
      <c r="A200" s="9" t="s">
        <v>174</v>
      </c>
      <c r="B200" s="10"/>
      <c r="C200" s="11"/>
      <c r="D200" s="12"/>
      <c r="E200" s="11"/>
      <c r="F200" s="12">
        <f>F201</f>
        <v>480</v>
      </c>
    </row>
    <row r="201" spans="1:6" x14ac:dyDescent="0.25">
      <c r="A201" s="13" t="s">
        <v>159</v>
      </c>
      <c r="B201" s="14">
        <v>160</v>
      </c>
      <c r="C201" s="15">
        <v>1</v>
      </c>
      <c r="D201" s="16">
        <f>B201*C201</f>
        <v>160</v>
      </c>
      <c r="E201" s="17">
        <v>3</v>
      </c>
      <c r="F201" s="16">
        <f>D201*E201</f>
        <v>480</v>
      </c>
    </row>
    <row r="202" spans="1:6" x14ac:dyDescent="0.25">
      <c r="A202" s="18"/>
      <c r="B202" s="35"/>
      <c r="C202" s="15"/>
      <c r="D202" s="36"/>
      <c r="E202" s="17"/>
      <c r="F202" s="16"/>
    </row>
    <row r="203" spans="1:6" ht="19.5" x14ac:dyDescent="0.3">
      <c r="A203" s="9" t="s">
        <v>175</v>
      </c>
      <c r="B203" s="10"/>
      <c r="C203" s="11">
        <f>SUM(C204:C206)</f>
        <v>3</v>
      </c>
      <c r="D203" s="12">
        <f>SUM(D204:D206)</f>
        <v>320</v>
      </c>
      <c r="E203" s="11"/>
      <c r="F203" s="12">
        <f>SUM(F204:F206)</f>
        <v>2880</v>
      </c>
    </row>
    <row r="204" spans="1:6" x14ac:dyDescent="0.25">
      <c r="A204" s="13" t="s">
        <v>12</v>
      </c>
      <c r="B204" s="14">
        <v>160</v>
      </c>
      <c r="C204" s="15">
        <v>1</v>
      </c>
      <c r="D204" s="16">
        <f>B204*C204</f>
        <v>160</v>
      </c>
      <c r="E204" s="17">
        <v>9</v>
      </c>
      <c r="F204" s="16">
        <f>D204*E204</f>
        <v>1440</v>
      </c>
    </row>
    <row r="205" spans="1:6" x14ac:dyDescent="0.25">
      <c r="A205" s="18" t="s">
        <v>35</v>
      </c>
      <c r="B205" s="35">
        <v>80</v>
      </c>
      <c r="C205" s="15">
        <v>2</v>
      </c>
      <c r="D205" s="36">
        <f>B205*C205</f>
        <v>160</v>
      </c>
      <c r="E205" s="17">
        <v>9</v>
      </c>
      <c r="F205" s="16">
        <f>D205*E205</f>
        <v>1440</v>
      </c>
    </row>
    <row r="206" spans="1:6" ht="15.75" thickBot="1" x14ac:dyDescent="0.3">
      <c r="A206" s="18"/>
      <c r="B206" s="35"/>
      <c r="C206" s="15"/>
      <c r="D206" s="36"/>
      <c r="E206" s="17"/>
      <c r="F206" s="16"/>
    </row>
    <row r="207" spans="1:6" x14ac:dyDescent="0.25">
      <c r="A207" s="37" t="s">
        <v>70</v>
      </c>
      <c r="B207" s="38"/>
      <c r="C207" s="38"/>
      <c r="D207" s="37"/>
      <c r="E207" s="38"/>
      <c r="F207" s="39">
        <f>F61+F55+F51+F47+F44+F34+F30+F26+F21+F17+F13+F9+F5+AE_Org+F73+F76+F80+F195+F191+F186+F182+F177+F173+F169+F164+F159+F154+F150+F145+F140+F135+F131+F126+F122+F118+F114+F110+F106+F102+F97+F93+F89+F85+F65+F69+F203+F200</f>
        <v>135975</v>
      </c>
    </row>
    <row r="208" spans="1:6" x14ac:dyDescent="0.25">
      <c r="A208" s="3"/>
      <c r="B208" s="2"/>
      <c r="C208" s="2"/>
      <c r="D208" s="3"/>
      <c r="E208" s="2"/>
      <c r="F208" s="3"/>
    </row>
    <row r="209" spans="1:6" x14ac:dyDescent="0.25">
      <c r="A209" s="3"/>
      <c r="B209" s="2" t="s">
        <v>71</v>
      </c>
      <c r="C209" s="2" t="s">
        <v>72</v>
      </c>
      <c r="D209" s="3"/>
      <c r="E209" s="2"/>
      <c r="F209" s="40">
        <f>F44</f>
        <v>1920</v>
      </c>
    </row>
    <row r="210" spans="1:6" x14ac:dyDescent="0.25">
      <c r="C210" s="41" t="s">
        <v>73</v>
      </c>
      <c r="F210" s="42">
        <f>F73</f>
        <v>1440</v>
      </c>
    </row>
    <row r="211" spans="1:6" x14ac:dyDescent="0.25">
      <c r="F211" s="43">
        <f>F207-F209-F210</f>
        <v>132615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225AE-1823-4686-B0BD-D43E48DE02DC}">
  <dimension ref="A1:F209"/>
  <sheetViews>
    <sheetView workbookViewId="0">
      <selection activeCell="A97" sqref="A97:F100"/>
    </sheetView>
  </sheetViews>
  <sheetFormatPr baseColWidth="10" defaultRowHeight="15" x14ac:dyDescent="0.25"/>
  <cols>
    <col min="1" max="1" width="100" customWidth="1"/>
    <col min="2" max="2" width="10.5703125" bestFit="1" customWidth="1"/>
    <col min="6" max="6" width="20.28515625" customWidth="1"/>
  </cols>
  <sheetData>
    <row r="1" spans="1:6" ht="16.5" x14ac:dyDescent="0.25">
      <c r="A1" s="1" t="s">
        <v>119</v>
      </c>
      <c r="B1" s="2"/>
      <c r="C1" s="2"/>
      <c r="D1" s="3"/>
      <c r="E1" s="2"/>
      <c r="F1" s="3"/>
    </row>
    <row r="2" spans="1:6" ht="16.5" x14ac:dyDescent="0.25">
      <c r="A2" s="1" t="s">
        <v>120</v>
      </c>
      <c r="B2" s="2"/>
      <c r="C2" s="2"/>
      <c r="D2" s="3"/>
      <c r="E2" s="2"/>
      <c r="F2" s="3"/>
    </row>
    <row r="3" spans="1:6" ht="16.5" x14ac:dyDescent="0.25">
      <c r="A3" s="1"/>
      <c r="B3" s="2"/>
      <c r="C3" s="2"/>
      <c r="D3" s="3"/>
      <c r="E3" s="2"/>
      <c r="F3" s="3"/>
    </row>
    <row r="4" spans="1:6" ht="38.25" x14ac:dyDescent="0.25">
      <c r="A4" s="4" t="s">
        <v>121</v>
      </c>
      <c r="B4" s="5" t="s">
        <v>122</v>
      </c>
      <c r="C4" s="6" t="s">
        <v>4</v>
      </c>
      <c r="D4" s="7" t="s">
        <v>123</v>
      </c>
      <c r="E4" s="8" t="s">
        <v>6</v>
      </c>
      <c r="F4" s="7" t="s">
        <v>124</v>
      </c>
    </row>
    <row r="5" spans="1:6" ht="19.5" x14ac:dyDescent="0.3">
      <c r="A5" s="9" t="s">
        <v>8</v>
      </c>
      <c r="B5" s="10"/>
      <c r="C5" s="11">
        <f>SUM(C6:C7)</f>
        <v>3</v>
      </c>
      <c r="D5" s="12">
        <f>SUM(D6:D7)</f>
        <v>1150</v>
      </c>
      <c r="E5" s="11"/>
      <c r="F5" s="12">
        <f>SUM(F6:F7)</f>
        <v>13800</v>
      </c>
    </row>
    <row r="6" spans="1:6" x14ac:dyDescent="0.25">
      <c r="A6" s="13" t="s">
        <v>9</v>
      </c>
      <c r="B6" s="14">
        <v>450</v>
      </c>
      <c r="C6" s="15">
        <v>1</v>
      </c>
      <c r="D6" s="16">
        <f>B6*C6</f>
        <v>450</v>
      </c>
      <c r="E6" s="17">
        <v>12</v>
      </c>
      <c r="F6" s="16">
        <f>D6*E6</f>
        <v>5400</v>
      </c>
    </row>
    <row r="7" spans="1:6" x14ac:dyDescent="0.25">
      <c r="A7" s="18" t="s">
        <v>10</v>
      </c>
      <c r="B7" s="14">
        <v>350</v>
      </c>
      <c r="C7" s="15">
        <v>2</v>
      </c>
      <c r="D7" s="16">
        <f>B7*C7</f>
        <v>700</v>
      </c>
      <c r="E7" s="17">
        <v>12</v>
      </c>
      <c r="F7" s="16">
        <f>D7*E7</f>
        <v>8400</v>
      </c>
    </row>
    <row r="8" spans="1:6" x14ac:dyDescent="0.25">
      <c r="A8" s="19"/>
      <c r="B8" s="20"/>
      <c r="C8" s="21"/>
      <c r="D8" s="22"/>
      <c r="E8" s="23"/>
      <c r="F8" s="22"/>
    </row>
    <row r="9" spans="1:6" ht="19.5" x14ac:dyDescent="0.3">
      <c r="A9" s="9" t="s">
        <v>11</v>
      </c>
      <c r="B9" s="10"/>
      <c r="C9" s="11">
        <f>SUM(C10:C11)</f>
        <v>3</v>
      </c>
      <c r="D9" s="12">
        <f>SUM(D10:D11)</f>
        <v>320</v>
      </c>
      <c r="E9" s="11"/>
      <c r="F9" s="12">
        <f>SUM(F10:F11)</f>
        <v>2880</v>
      </c>
    </row>
    <row r="10" spans="1:6" x14ac:dyDescent="0.25">
      <c r="A10" s="13" t="s">
        <v>12</v>
      </c>
      <c r="B10" s="14">
        <v>160</v>
      </c>
      <c r="C10" s="15">
        <v>1</v>
      </c>
      <c r="D10" s="16">
        <f>B10*C10</f>
        <v>160</v>
      </c>
      <c r="E10" s="17">
        <v>9</v>
      </c>
      <c r="F10" s="16">
        <f>D10*E10</f>
        <v>1440</v>
      </c>
    </row>
    <row r="11" spans="1:6" x14ac:dyDescent="0.25">
      <c r="A11" s="18" t="s">
        <v>13</v>
      </c>
      <c r="B11" s="14">
        <v>80</v>
      </c>
      <c r="C11" s="15">
        <v>2</v>
      </c>
      <c r="D11" s="16">
        <f>B11*C11</f>
        <v>160</v>
      </c>
      <c r="E11" s="17">
        <v>9</v>
      </c>
      <c r="F11" s="16">
        <f>D11*E11</f>
        <v>1440</v>
      </c>
    </row>
    <row r="12" spans="1:6" x14ac:dyDescent="0.25">
      <c r="A12" s="19"/>
      <c r="B12" s="20"/>
      <c r="C12" s="21"/>
      <c r="D12" s="22"/>
      <c r="E12" s="23"/>
      <c r="F12" s="22"/>
    </row>
    <row r="13" spans="1:6" ht="19.5" x14ac:dyDescent="0.3">
      <c r="A13" s="9" t="s">
        <v>14</v>
      </c>
      <c r="B13" s="10"/>
      <c r="C13" s="11">
        <f>SUM(C14:C15)</f>
        <v>2</v>
      </c>
      <c r="D13" s="12">
        <f>SUM(D14:D15)</f>
        <v>240</v>
      </c>
      <c r="E13" s="11"/>
      <c r="F13" s="12">
        <f>SUM(F14:F15)</f>
        <v>2160</v>
      </c>
    </row>
    <row r="14" spans="1:6" x14ac:dyDescent="0.25">
      <c r="A14" s="13" t="s">
        <v>12</v>
      </c>
      <c r="B14" s="14">
        <v>160</v>
      </c>
      <c r="C14" s="15">
        <v>1</v>
      </c>
      <c r="D14" s="16">
        <f>B14*C14</f>
        <v>160</v>
      </c>
      <c r="E14" s="17">
        <v>9</v>
      </c>
      <c r="F14" s="16">
        <f>D14*E14</f>
        <v>1440</v>
      </c>
    </row>
    <row r="15" spans="1:6" x14ac:dyDescent="0.25">
      <c r="A15" s="18" t="s">
        <v>13</v>
      </c>
      <c r="B15" s="14">
        <v>80</v>
      </c>
      <c r="C15" s="15">
        <v>1</v>
      </c>
      <c r="D15" s="16">
        <f>B15*C15</f>
        <v>80</v>
      </c>
      <c r="E15" s="17">
        <v>9</v>
      </c>
      <c r="F15" s="16">
        <f>D15*E15</f>
        <v>720</v>
      </c>
    </row>
    <row r="16" spans="1:6" x14ac:dyDescent="0.25">
      <c r="A16" s="19"/>
      <c r="B16" s="20"/>
      <c r="C16" s="21"/>
      <c r="D16" s="22"/>
      <c r="E16" s="23"/>
      <c r="F16" s="22"/>
    </row>
    <row r="17" spans="1:6" ht="19.5" x14ac:dyDescent="0.3">
      <c r="A17" s="9" t="s">
        <v>15</v>
      </c>
      <c r="B17" s="10"/>
      <c r="C17" s="11">
        <f>SUM(C18:C19)</f>
        <v>4</v>
      </c>
      <c r="D17" s="12">
        <f>SUM(D18:D19)</f>
        <v>400</v>
      </c>
      <c r="E17" s="11"/>
      <c r="F17" s="12">
        <f>SUM(F18:F19)</f>
        <v>3600</v>
      </c>
    </row>
    <row r="18" spans="1:6" x14ac:dyDescent="0.25">
      <c r="A18" s="13" t="s">
        <v>12</v>
      </c>
      <c r="B18" s="14">
        <v>160</v>
      </c>
      <c r="C18" s="15">
        <v>1</v>
      </c>
      <c r="D18" s="16">
        <f>B18*C18</f>
        <v>160</v>
      </c>
      <c r="E18" s="17">
        <v>9</v>
      </c>
      <c r="F18" s="16">
        <f>D18*E18</f>
        <v>1440</v>
      </c>
    </row>
    <row r="19" spans="1:6" x14ac:dyDescent="0.25">
      <c r="A19" s="18" t="s">
        <v>13</v>
      </c>
      <c r="B19" s="14">
        <v>80</v>
      </c>
      <c r="C19" s="15">
        <v>3</v>
      </c>
      <c r="D19" s="16">
        <f>B19*C19</f>
        <v>240</v>
      </c>
      <c r="E19" s="17">
        <v>9</v>
      </c>
      <c r="F19" s="16">
        <f>D19*E19</f>
        <v>2160</v>
      </c>
    </row>
    <row r="20" spans="1:6" x14ac:dyDescent="0.25">
      <c r="A20" s="19"/>
      <c r="B20" s="20"/>
      <c r="C20" s="21"/>
      <c r="D20" s="22"/>
      <c r="E20" s="23"/>
      <c r="F20" s="22"/>
    </row>
    <row r="21" spans="1:6" ht="19.5" x14ac:dyDescent="0.3">
      <c r="A21" s="9" t="s">
        <v>16</v>
      </c>
      <c r="B21" s="10"/>
      <c r="C21" s="11">
        <f>SUM(C22:C24)</f>
        <v>4</v>
      </c>
      <c r="D21" s="12">
        <f>SUM(D22:D24)</f>
        <v>400</v>
      </c>
      <c r="E21" s="11"/>
      <c r="F21" s="12">
        <f>SUM(F22:F24)</f>
        <v>3600</v>
      </c>
    </row>
    <row r="22" spans="1:6" x14ac:dyDescent="0.25">
      <c r="A22" s="13" t="s">
        <v>12</v>
      </c>
      <c r="B22" s="14">
        <v>160</v>
      </c>
      <c r="C22" s="15">
        <v>1</v>
      </c>
      <c r="D22" s="16">
        <f>B22*C22</f>
        <v>160</v>
      </c>
      <c r="E22" s="17">
        <v>9</v>
      </c>
      <c r="F22" s="16">
        <f>D22*E22</f>
        <v>1440</v>
      </c>
    </row>
    <row r="23" spans="1:6" x14ac:dyDescent="0.25">
      <c r="A23" s="18" t="s">
        <v>13</v>
      </c>
      <c r="B23" s="14">
        <v>80</v>
      </c>
      <c r="C23" s="15">
        <v>2</v>
      </c>
      <c r="D23" s="16">
        <f>B23*C23</f>
        <v>160</v>
      </c>
      <c r="E23" s="17">
        <v>9</v>
      </c>
      <c r="F23" s="16">
        <f>D23*E23</f>
        <v>1440</v>
      </c>
    </row>
    <row r="24" spans="1:6" x14ac:dyDescent="0.25">
      <c r="A24" s="18" t="s">
        <v>17</v>
      </c>
      <c r="B24" s="14">
        <v>80</v>
      </c>
      <c r="C24" s="15">
        <v>1</v>
      </c>
      <c r="D24" s="16">
        <f>B24*C24</f>
        <v>80</v>
      </c>
      <c r="E24" s="17">
        <v>9</v>
      </c>
      <c r="F24" s="16">
        <f>D24*E24</f>
        <v>720</v>
      </c>
    </row>
    <row r="25" spans="1:6" x14ac:dyDescent="0.25">
      <c r="A25" s="19"/>
      <c r="B25" s="24"/>
      <c r="C25" s="25"/>
      <c r="D25" s="22"/>
      <c r="E25" s="23"/>
      <c r="F25" s="26"/>
    </row>
    <row r="26" spans="1:6" ht="19.5" x14ac:dyDescent="0.3">
      <c r="A26" s="9" t="s">
        <v>18</v>
      </c>
      <c r="B26" s="10"/>
      <c r="C26" s="11">
        <f>SUM(C27:C28)</f>
        <v>2</v>
      </c>
      <c r="D26" s="12">
        <f>SUM(D27:D28)</f>
        <v>240</v>
      </c>
      <c r="E26" s="11"/>
      <c r="F26" s="12">
        <f>SUM(F27:F28)</f>
        <v>2160</v>
      </c>
    </row>
    <row r="27" spans="1:6" x14ac:dyDescent="0.25">
      <c r="A27" s="13" t="s">
        <v>12</v>
      </c>
      <c r="B27" s="14">
        <v>160</v>
      </c>
      <c r="C27" s="15">
        <v>1</v>
      </c>
      <c r="D27" s="16">
        <f>B27*C27</f>
        <v>160</v>
      </c>
      <c r="E27" s="17">
        <v>9</v>
      </c>
      <c r="F27" s="16">
        <f>D27*E27</f>
        <v>1440</v>
      </c>
    </row>
    <row r="28" spans="1:6" x14ac:dyDescent="0.25">
      <c r="A28" s="18" t="s">
        <v>13</v>
      </c>
      <c r="B28" s="14">
        <v>80</v>
      </c>
      <c r="C28" s="15">
        <v>1</v>
      </c>
      <c r="D28" s="16">
        <f>B28*C28</f>
        <v>80</v>
      </c>
      <c r="E28" s="17">
        <v>9</v>
      </c>
      <c r="F28" s="16">
        <f>D28*E28</f>
        <v>720</v>
      </c>
    </row>
    <row r="29" spans="1:6" x14ac:dyDescent="0.25">
      <c r="A29" s="19"/>
      <c r="B29" s="20"/>
      <c r="C29" s="21"/>
      <c r="D29" s="22"/>
      <c r="E29" s="23"/>
      <c r="F29" s="22"/>
    </row>
    <row r="30" spans="1:6" ht="19.5" x14ac:dyDescent="0.3">
      <c r="A30" s="9" t="s">
        <v>19</v>
      </c>
      <c r="B30" s="10"/>
      <c r="C30" s="11">
        <f>SUM(C31:C32)</f>
        <v>6</v>
      </c>
      <c r="D30" s="12">
        <f>SUM(D31:D32)</f>
        <v>560</v>
      </c>
      <c r="E30" s="11"/>
      <c r="F30" s="12">
        <f>SUM(F31:F32)</f>
        <v>5040</v>
      </c>
    </row>
    <row r="31" spans="1:6" x14ac:dyDescent="0.25">
      <c r="A31" s="13" t="s">
        <v>12</v>
      </c>
      <c r="B31" s="14">
        <v>160</v>
      </c>
      <c r="C31" s="15">
        <v>1</v>
      </c>
      <c r="D31" s="16">
        <f>B31*C31</f>
        <v>160</v>
      </c>
      <c r="E31" s="17">
        <v>9</v>
      </c>
      <c r="F31" s="16">
        <f>D31*E31</f>
        <v>1440</v>
      </c>
    </row>
    <row r="32" spans="1:6" x14ac:dyDescent="0.25">
      <c r="A32" s="18" t="s">
        <v>13</v>
      </c>
      <c r="B32" s="14">
        <v>80</v>
      </c>
      <c r="C32" s="15">
        <v>5</v>
      </c>
      <c r="D32" s="16">
        <f>B32*C32</f>
        <v>400</v>
      </c>
      <c r="E32" s="17">
        <v>9</v>
      </c>
      <c r="F32" s="16">
        <f>D32*E32</f>
        <v>3600</v>
      </c>
    </row>
    <row r="33" spans="1:6" x14ac:dyDescent="0.25">
      <c r="A33" s="18"/>
      <c r="B33" s="14"/>
      <c r="C33" s="15"/>
      <c r="D33" s="16"/>
      <c r="E33" s="17"/>
      <c r="F33" s="16"/>
    </row>
    <row r="34" spans="1:6" ht="19.5" x14ac:dyDescent="0.3">
      <c r="A34" s="9" t="s">
        <v>20</v>
      </c>
      <c r="B34" s="10"/>
      <c r="C34" s="11">
        <f>SUM(C35:C37)</f>
        <v>5</v>
      </c>
      <c r="D34" s="12">
        <f>SUM(D35:D37)</f>
        <v>600</v>
      </c>
      <c r="E34" s="11"/>
      <c r="F34" s="12">
        <f>SUM(F35:F37)</f>
        <v>6000</v>
      </c>
    </row>
    <row r="35" spans="1:6" x14ac:dyDescent="0.25">
      <c r="A35" s="13" t="s">
        <v>12</v>
      </c>
      <c r="B35" s="14">
        <v>200</v>
      </c>
      <c r="C35" s="15">
        <v>1</v>
      </c>
      <c r="D35" s="16">
        <f>B35*C35</f>
        <v>200</v>
      </c>
      <c r="E35" s="17">
        <v>12</v>
      </c>
      <c r="F35" s="16">
        <f>D35*E35</f>
        <v>2400</v>
      </c>
    </row>
    <row r="36" spans="1:6" x14ac:dyDescent="0.25">
      <c r="A36" s="18" t="s">
        <v>13</v>
      </c>
      <c r="B36" s="14">
        <v>80</v>
      </c>
      <c r="C36" s="15">
        <v>3</v>
      </c>
      <c r="D36" s="16">
        <f>B36*C36</f>
        <v>240</v>
      </c>
      <c r="E36" s="17">
        <v>9</v>
      </c>
      <c r="F36" s="16">
        <f>D36*E36</f>
        <v>2160</v>
      </c>
    </row>
    <row r="37" spans="1:6" x14ac:dyDescent="0.25">
      <c r="A37" s="18" t="s">
        <v>21</v>
      </c>
      <c r="B37" s="14">
        <v>160</v>
      </c>
      <c r="C37" s="15">
        <v>1</v>
      </c>
      <c r="D37" s="16">
        <f>B37*C37</f>
        <v>160</v>
      </c>
      <c r="E37" s="17">
        <v>9</v>
      </c>
      <c r="F37" s="16">
        <f>D37*E37</f>
        <v>1440</v>
      </c>
    </row>
    <row r="38" spans="1:6" x14ac:dyDescent="0.25">
      <c r="A38" s="19"/>
      <c r="B38" s="24"/>
      <c r="C38" s="25"/>
      <c r="D38" s="22"/>
      <c r="E38" s="23"/>
      <c r="F38" s="26"/>
    </row>
    <row r="39" spans="1:6" ht="19.5" x14ac:dyDescent="0.3">
      <c r="A39" s="9" t="s">
        <v>22</v>
      </c>
      <c r="B39" s="10"/>
      <c r="C39" s="11">
        <f>SUM(C40:C41)</f>
        <v>5</v>
      </c>
      <c r="D39" s="12">
        <f>SUM(D40:D41)</f>
        <v>480</v>
      </c>
      <c r="E39" s="11"/>
      <c r="F39" s="12">
        <f>SUM(F40:F41)</f>
        <v>4320</v>
      </c>
    </row>
    <row r="40" spans="1:6" x14ac:dyDescent="0.25">
      <c r="A40" s="13" t="s">
        <v>12</v>
      </c>
      <c r="B40" s="14">
        <v>160</v>
      </c>
      <c r="C40" s="15">
        <v>1</v>
      </c>
      <c r="D40" s="16">
        <f>B40*C40</f>
        <v>160</v>
      </c>
      <c r="E40" s="17">
        <v>9</v>
      </c>
      <c r="F40" s="16">
        <f>D40*E40</f>
        <v>1440</v>
      </c>
    </row>
    <row r="41" spans="1:6" x14ac:dyDescent="0.25">
      <c r="A41" s="18" t="s">
        <v>13</v>
      </c>
      <c r="B41" s="14">
        <v>80</v>
      </c>
      <c r="C41" s="15">
        <v>4</v>
      </c>
      <c r="D41" s="16">
        <f>B41*C41</f>
        <v>320</v>
      </c>
      <c r="E41" s="17">
        <v>9</v>
      </c>
      <c r="F41" s="16">
        <f>D41*E41</f>
        <v>2880</v>
      </c>
    </row>
    <row r="42" spans="1:6" x14ac:dyDescent="0.25">
      <c r="A42" s="19"/>
      <c r="B42" s="20"/>
      <c r="C42" s="21"/>
      <c r="D42" s="22"/>
      <c r="E42" s="23"/>
      <c r="F42" s="22"/>
    </row>
    <row r="43" spans="1:6" ht="19.5" x14ac:dyDescent="0.3">
      <c r="A43" s="9" t="s">
        <v>23</v>
      </c>
      <c r="B43" s="10"/>
      <c r="C43" s="11">
        <f>SUM(C44:C44)</f>
        <v>1</v>
      </c>
      <c r="D43" s="12">
        <f>SUM(D44:D44)</f>
        <v>160</v>
      </c>
      <c r="E43" s="11"/>
      <c r="F43" s="12">
        <f>SUM(F44:F44)</f>
        <v>1920</v>
      </c>
    </row>
    <row r="44" spans="1:6" x14ac:dyDescent="0.25">
      <c r="A44" s="28" t="s">
        <v>12</v>
      </c>
      <c r="B44" s="29">
        <v>160</v>
      </c>
      <c r="C44" s="30">
        <v>1</v>
      </c>
      <c r="D44" s="31">
        <f>B44*C44</f>
        <v>160</v>
      </c>
      <c r="E44" s="32">
        <v>12</v>
      </c>
      <c r="F44" s="31">
        <f>D44*E44</f>
        <v>1920</v>
      </c>
    </row>
    <row r="45" spans="1:6" x14ac:dyDescent="0.25">
      <c r="A45" s="13"/>
      <c r="B45" s="33"/>
      <c r="C45" s="33"/>
      <c r="D45" s="13"/>
      <c r="E45" s="33"/>
      <c r="F45" s="13"/>
    </row>
    <row r="46" spans="1:6" ht="19.5" x14ac:dyDescent="0.3">
      <c r="A46" s="9" t="s">
        <v>125</v>
      </c>
      <c r="B46" s="10"/>
      <c r="C46" s="11">
        <f>SUM(C47:C48)</f>
        <v>2</v>
      </c>
      <c r="D46" s="12">
        <f>SUM(D47:D48)</f>
        <v>240</v>
      </c>
      <c r="E46" s="11"/>
      <c r="F46" s="12">
        <f>SUM(F47:F48)</f>
        <v>2160</v>
      </c>
    </row>
    <row r="47" spans="1:6" x14ac:dyDescent="0.25">
      <c r="A47" s="13" t="s">
        <v>12</v>
      </c>
      <c r="B47" s="14">
        <v>160</v>
      </c>
      <c r="C47" s="15">
        <v>1</v>
      </c>
      <c r="D47" s="16">
        <f>B47*C47</f>
        <v>160</v>
      </c>
      <c r="E47" s="17">
        <v>9</v>
      </c>
      <c r="F47" s="16">
        <f>D47*E47</f>
        <v>1440</v>
      </c>
    </row>
    <row r="48" spans="1:6" x14ac:dyDescent="0.25">
      <c r="A48" s="18" t="s">
        <v>13</v>
      </c>
      <c r="B48" s="14">
        <v>80</v>
      </c>
      <c r="C48" s="15">
        <v>1</v>
      </c>
      <c r="D48" s="16">
        <f>B48*C48</f>
        <v>80</v>
      </c>
      <c r="E48" s="17">
        <v>9</v>
      </c>
      <c r="F48" s="16">
        <f>D48*E48</f>
        <v>720</v>
      </c>
    </row>
    <row r="49" spans="1:6" x14ac:dyDescent="0.25">
      <c r="A49" s="19"/>
      <c r="B49" s="20"/>
      <c r="C49" s="21"/>
      <c r="D49" s="22"/>
      <c r="E49" s="23"/>
      <c r="F49" s="22"/>
    </row>
    <row r="50" spans="1:6" ht="19.5" x14ac:dyDescent="0.3">
      <c r="A50" s="9" t="s">
        <v>25</v>
      </c>
      <c r="B50" s="10"/>
      <c r="C50" s="11">
        <f>SUM(C51:C52:C53)</f>
        <v>7</v>
      </c>
      <c r="D50" s="12">
        <f>SUM(D51:D53)</f>
        <v>800</v>
      </c>
      <c r="E50" s="11"/>
      <c r="F50" s="12">
        <f>SUM(F51:F52:F53)</f>
        <v>8640</v>
      </c>
    </row>
    <row r="51" spans="1:6" x14ac:dyDescent="0.25">
      <c r="A51" s="13" t="s">
        <v>12</v>
      </c>
      <c r="B51" s="14">
        <v>160</v>
      </c>
      <c r="C51" s="15">
        <v>1</v>
      </c>
      <c r="D51" s="16">
        <f>B51*C51</f>
        <v>160</v>
      </c>
      <c r="E51" s="17">
        <v>12</v>
      </c>
      <c r="F51" s="16">
        <f>D51*E51</f>
        <v>1920</v>
      </c>
    </row>
    <row r="52" spans="1:6" x14ac:dyDescent="0.25">
      <c r="A52" s="18" t="s">
        <v>13</v>
      </c>
      <c r="B52" s="14">
        <v>80</v>
      </c>
      <c r="C52" s="15">
        <v>4</v>
      </c>
      <c r="D52" s="16">
        <f>B52*C52</f>
        <v>320</v>
      </c>
      <c r="E52" s="17">
        <v>9</v>
      </c>
      <c r="F52" s="16">
        <f>D52*E52</f>
        <v>2880</v>
      </c>
    </row>
    <row r="53" spans="1:6" x14ac:dyDescent="0.25">
      <c r="A53" s="18" t="s">
        <v>76</v>
      </c>
      <c r="B53" s="14">
        <v>160</v>
      </c>
      <c r="C53" s="15">
        <v>2</v>
      </c>
      <c r="D53" s="16">
        <f>B53*C53</f>
        <v>320</v>
      </c>
      <c r="E53" s="17">
        <v>12</v>
      </c>
      <c r="F53" s="16">
        <f>D53*E53</f>
        <v>3840</v>
      </c>
    </row>
    <row r="54" spans="1:6" x14ac:dyDescent="0.25">
      <c r="A54" s="19"/>
      <c r="B54" s="20"/>
      <c r="C54" s="21"/>
      <c r="D54" s="22"/>
      <c r="E54" s="23"/>
      <c r="F54" s="22"/>
    </row>
    <row r="55" spans="1:6" ht="19.5" x14ac:dyDescent="0.3">
      <c r="A55" s="9" t="s">
        <v>26</v>
      </c>
      <c r="B55" s="10"/>
      <c r="C55" s="11">
        <f>SUM(C56:C58)</f>
        <v>5</v>
      </c>
      <c r="D55" s="12">
        <f>SUM(D56:D58)</f>
        <v>1130</v>
      </c>
      <c r="E55" s="11"/>
      <c r="F55" s="12">
        <f>SUM(F56:F58)</f>
        <v>13560</v>
      </c>
    </row>
    <row r="56" spans="1:6" x14ac:dyDescent="0.25">
      <c r="A56" s="13" t="s">
        <v>12</v>
      </c>
      <c r="B56" s="14">
        <v>350</v>
      </c>
      <c r="C56" s="15">
        <v>1</v>
      </c>
      <c r="D56" s="16">
        <f>B56*C56</f>
        <v>350</v>
      </c>
      <c r="E56" s="17">
        <v>12</v>
      </c>
      <c r="F56" s="16">
        <f>D56*E56</f>
        <v>4200</v>
      </c>
    </row>
    <row r="57" spans="1:6" x14ac:dyDescent="0.25">
      <c r="A57" s="13" t="s">
        <v>77</v>
      </c>
      <c r="B57" s="14">
        <v>300</v>
      </c>
      <c r="C57" s="15">
        <v>1</v>
      </c>
      <c r="D57" s="16">
        <v>300</v>
      </c>
      <c r="E57" s="17">
        <v>12</v>
      </c>
      <c r="F57" s="16">
        <f>SUM(E57*D57)</f>
        <v>3600</v>
      </c>
    </row>
    <row r="58" spans="1:6" x14ac:dyDescent="0.25">
      <c r="A58" s="18" t="s">
        <v>13</v>
      </c>
      <c r="B58" s="14">
        <v>160</v>
      </c>
      <c r="C58" s="15">
        <v>3</v>
      </c>
      <c r="D58" s="16">
        <f>B58*C58</f>
        <v>480</v>
      </c>
      <c r="E58" s="17">
        <v>12</v>
      </c>
      <c r="F58" s="16">
        <f>D58*E58</f>
        <v>5760</v>
      </c>
    </row>
    <row r="59" spans="1:6" x14ac:dyDescent="0.25">
      <c r="A59" s="19"/>
      <c r="B59" s="20"/>
      <c r="C59" s="21"/>
      <c r="D59" s="22"/>
      <c r="E59" s="23"/>
      <c r="F59" s="22"/>
    </row>
    <row r="60" spans="1:6" ht="19.5" x14ac:dyDescent="0.3">
      <c r="A60" s="9" t="s">
        <v>28</v>
      </c>
      <c r="B60" s="10"/>
      <c r="C60" s="11">
        <f>SUM(C61:C62)</f>
        <v>4</v>
      </c>
      <c r="D60" s="12">
        <f>SUM(D61:D62)</f>
        <v>540</v>
      </c>
      <c r="E60" s="11"/>
      <c r="F60" s="12">
        <f>SUM(F61:F62)</f>
        <v>5760</v>
      </c>
    </row>
    <row r="61" spans="1:6" x14ac:dyDescent="0.25">
      <c r="A61" s="34" t="s">
        <v>12</v>
      </c>
      <c r="B61" s="29">
        <v>300</v>
      </c>
      <c r="C61" s="30">
        <v>1</v>
      </c>
      <c r="D61" s="31">
        <f t="shared" ref="D61:D62" si="0">B61*C61</f>
        <v>300</v>
      </c>
      <c r="E61" s="32">
        <v>12</v>
      </c>
      <c r="F61" s="31">
        <f t="shared" ref="F61:F62" si="1">D61*E61</f>
        <v>3600</v>
      </c>
    </row>
    <row r="62" spans="1:6" x14ac:dyDescent="0.25">
      <c r="A62" s="18" t="s">
        <v>13</v>
      </c>
      <c r="B62" s="14">
        <v>80</v>
      </c>
      <c r="C62" s="15">
        <v>3</v>
      </c>
      <c r="D62" s="16">
        <f t="shared" si="0"/>
        <v>240</v>
      </c>
      <c r="E62" s="17">
        <v>9</v>
      </c>
      <c r="F62" s="16">
        <f t="shared" si="1"/>
        <v>2160</v>
      </c>
    </row>
    <row r="63" spans="1:6" x14ac:dyDescent="0.25">
      <c r="A63" s="18"/>
      <c r="B63" s="14"/>
      <c r="C63" s="15"/>
      <c r="D63" s="16"/>
      <c r="E63" s="17"/>
      <c r="F63" s="16"/>
    </row>
    <row r="64" spans="1:6" ht="19.5" x14ac:dyDescent="0.3">
      <c r="A64" s="9" t="s">
        <v>29</v>
      </c>
      <c r="B64" s="10"/>
      <c r="C64" s="11">
        <f>SUM(C65:C66)</f>
        <v>2</v>
      </c>
      <c r="D64" s="12">
        <f>SUM(D65:D66)</f>
        <v>240</v>
      </c>
      <c r="E64" s="11"/>
      <c r="F64" s="12">
        <f>SUM(F65:F66)</f>
        <v>2160</v>
      </c>
    </row>
    <row r="65" spans="1:6" x14ac:dyDescent="0.25">
      <c r="A65" s="34" t="s">
        <v>12</v>
      </c>
      <c r="B65" s="29">
        <v>160</v>
      </c>
      <c r="C65" s="30">
        <v>1</v>
      </c>
      <c r="D65" s="31">
        <f t="shared" ref="D65:D66" si="2">B65*C65</f>
        <v>160</v>
      </c>
      <c r="E65" s="32">
        <v>9</v>
      </c>
      <c r="F65" s="31">
        <f t="shared" ref="F65:F66" si="3">D65*E65</f>
        <v>1440</v>
      </c>
    </row>
    <row r="66" spans="1:6" x14ac:dyDescent="0.25">
      <c r="A66" s="18" t="s">
        <v>13</v>
      </c>
      <c r="B66" s="14">
        <v>80</v>
      </c>
      <c r="C66" s="15">
        <v>1</v>
      </c>
      <c r="D66" s="16">
        <f t="shared" si="2"/>
        <v>80</v>
      </c>
      <c r="E66" s="17">
        <v>9</v>
      </c>
      <c r="F66" s="16">
        <f t="shared" si="3"/>
        <v>720</v>
      </c>
    </row>
    <row r="67" spans="1:6" x14ac:dyDescent="0.25">
      <c r="A67" s="44"/>
      <c r="B67" s="14"/>
      <c r="C67" s="15"/>
      <c r="D67" s="16"/>
      <c r="E67" s="17"/>
      <c r="F67" s="16"/>
    </row>
    <row r="68" spans="1:6" ht="19.5" x14ac:dyDescent="0.3">
      <c r="A68" s="9" t="s">
        <v>78</v>
      </c>
      <c r="B68" s="10"/>
      <c r="C68" s="11">
        <f>SUM(C69)</f>
        <v>1</v>
      </c>
      <c r="D68" s="12">
        <f>SUM(D69)</f>
        <v>160</v>
      </c>
      <c r="E68" s="11"/>
      <c r="F68" s="9">
        <f>SUM(F69)</f>
        <v>1440</v>
      </c>
    </row>
    <row r="69" spans="1:6" x14ac:dyDescent="0.25">
      <c r="A69" s="34" t="s">
        <v>12</v>
      </c>
      <c r="B69" s="29">
        <v>160</v>
      </c>
      <c r="C69" s="30">
        <v>1</v>
      </c>
      <c r="D69" s="31">
        <f t="shared" ref="D69" si="4">B69*C69</f>
        <v>160</v>
      </c>
      <c r="E69" s="32">
        <v>9</v>
      </c>
      <c r="F69" s="31">
        <f>D69*E69</f>
        <v>1440</v>
      </c>
    </row>
    <row r="70" spans="1:6" x14ac:dyDescent="0.25">
      <c r="A70" s="13"/>
      <c r="B70" s="14"/>
      <c r="C70" s="15"/>
      <c r="D70" s="16"/>
      <c r="E70" s="17"/>
      <c r="F70" s="16"/>
    </row>
    <row r="71" spans="1:6" ht="19.5" x14ac:dyDescent="0.3">
      <c r="A71" s="9" t="s">
        <v>79</v>
      </c>
      <c r="B71" s="10"/>
      <c r="C71" s="11">
        <f>SUM(C72:C73)</f>
        <v>3</v>
      </c>
      <c r="D71" s="12">
        <f>SUM(D72:D73)</f>
        <v>460</v>
      </c>
      <c r="E71" s="11"/>
      <c r="F71" s="12">
        <f>SUM(F72:F73)</f>
        <v>5520</v>
      </c>
    </row>
    <row r="72" spans="1:6" x14ac:dyDescent="0.25">
      <c r="A72" s="13" t="s">
        <v>12</v>
      </c>
      <c r="B72" s="14">
        <v>300</v>
      </c>
      <c r="C72" s="15">
        <v>1</v>
      </c>
      <c r="D72" s="16">
        <f>B72*C72</f>
        <v>300</v>
      </c>
      <c r="E72" s="17">
        <v>12</v>
      </c>
      <c r="F72" s="16">
        <f>D72*E72</f>
        <v>3600</v>
      </c>
    </row>
    <row r="73" spans="1:6" x14ac:dyDescent="0.25">
      <c r="A73" s="18" t="s">
        <v>13</v>
      </c>
      <c r="B73" s="35">
        <v>80</v>
      </c>
      <c r="C73" s="15">
        <v>2</v>
      </c>
      <c r="D73" s="36">
        <f t="shared" ref="D73" si="5">B73*C73</f>
        <v>160</v>
      </c>
      <c r="E73" s="17">
        <v>12</v>
      </c>
      <c r="F73" s="16">
        <f>D73*E73</f>
        <v>1920</v>
      </c>
    </row>
    <row r="74" spans="1:6" x14ac:dyDescent="0.25">
      <c r="A74" s="18"/>
      <c r="B74" s="35"/>
      <c r="C74" s="15"/>
      <c r="D74" s="36"/>
      <c r="E74" s="17"/>
      <c r="F74" s="16"/>
    </row>
    <row r="75" spans="1:6" x14ac:dyDescent="0.25">
      <c r="A75" s="9" t="s">
        <v>80</v>
      </c>
      <c r="B75" s="45"/>
      <c r="C75" s="11">
        <f>SUM(C76:C77)</f>
        <v>3</v>
      </c>
      <c r="D75" s="46">
        <f>SUM(D76:D77)</f>
        <v>320</v>
      </c>
      <c r="E75" s="8"/>
      <c r="F75" s="12">
        <f>SUM(F76:F77)</f>
        <v>2880</v>
      </c>
    </row>
    <row r="76" spans="1:6" x14ac:dyDescent="0.25">
      <c r="A76" s="13" t="s">
        <v>12</v>
      </c>
      <c r="B76" s="14">
        <v>160</v>
      </c>
      <c r="C76" s="15">
        <v>1</v>
      </c>
      <c r="D76" s="36">
        <f>B76*C76</f>
        <v>160</v>
      </c>
      <c r="E76" s="17">
        <v>9</v>
      </c>
      <c r="F76" s="16">
        <f t="shared" ref="F76" si="6">D76*E76</f>
        <v>1440</v>
      </c>
    </row>
    <row r="77" spans="1:6" x14ac:dyDescent="0.25">
      <c r="A77" s="18" t="s">
        <v>13</v>
      </c>
      <c r="B77" s="35">
        <v>80</v>
      </c>
      <c r="C77" s="15">
        <v>2</v>
      </c>
      <c r="D77" s="36">
        <f t="shared" ref="D77" si="7">B77*C77</f>
        <v>160</v>
      </c>
      <c r="E77" s="17">
        <v>9</v>
      </c>
      <c r="F77" s="16">
        <f>D77*E77</f>
        <v>1440</v>
      </c>
    </row>
    <row r="78" spans="1:6" x14ac:dyDescent="0.25">
      <c r="A78" s="18"/>
      <c r="B78" s="35"/>
      <c r="C78" s="15"/>
      <c r="D78" s="36"/>
      <c r="E78" s="17"/>
      <c r="F78" s="16"/>
    </row>
    <row r="79" spans="1:6" x14ac:dyDescent="0.25">
      <c r="A79" s="18"/>
      <c r="B79" s="35"/>
      <c r="C79" s="15"/>
      <c r="D79" s="36"/>
      <c r="E79" s="17"/>
      <c r="F79" s="16"/>
    </row>
    <row r="80" spans="1:6" ht="15.75" thickBot="1" x14ac:dyDescent="0.3">
      <c r="A80" s="18"/>
      <c r="B80" s="35"/>
      <c r="C80" s="15"/>
      <c r="D80" s="36"/>
      <c r="E80" s="17"/>
      <c r="F80" s="16"/>
    </row>
    <row r="81" spans="1:6" x14ac:dyDescent="0.25">
      <c r="A81" s="47" t="s">
        <v>126</v>
      </c>
      <c r="B81" s="48"/>
      <c r="C81" s="48"/>
      <c r="D81" s="47"/>
      <c r="E81" s="48"/>
      <c r="F81" s="49">
        <f>AE_Vorsitz+AE_BiPol+AE_Frau+AE_REFI+AE_Ku+AE_LSBT+AE_REMI+AE_Öff+AE_Org+AE_Shop+AE_Soz+AE_StudBe+AE_WiRef+AE_GenSek+F64+AE_LUI+F71+F75</f>
        <v>86160</v>
      </c>
    </row>
    <row r="82" spans="1:6" x14ac:dyDescent="0.25">
      <c r="A82" s="50"/>
      <c r="B82" s="51"/>
      <c r="C82" s="51"/>
      <c r="D82" s="50"/>
      <c r="E82" s="51"/>
      <c r="F82" s="52"/>
    </row>
    <row r="83" spans="1:6" ht="19.5" x14ac:dyDescent="0.3">
      <c r="A83" s="9" t="s">
        <v>127</v>
      </c>
      <c r="B83" s="10"/>
      <c r="C83" s="11"/>
      <c r="D83" s="12"/>
      <c r="E83" s="11"/>
      <c r="F83" s="12">
        <f>SUM(F84:F85)</f>
        <v>4800</v>
      </c>
    </row>
    <row r="84" spans="1:6" x14ac:dyDescent="0.25">
      <c r="A84" s="13" t="s">
        <v>83</v>
      </c>
      <c r="B84" s="14">
        <v>200</v>
      </c>
      <c r="C84" s="15">
        <v>1</v>
      </c>
      <c r="D84" s="16">
        <f>B84*C84</f>
        <v>200</v>
      </c>
      <c r="E84" s="17">
        <v>12</v>
      </c>
      <c r="F84" s="16">
        <f>D84*E84</f>
        <v>2400</v>
      </c>
    </row>
    <row r="85" spans="1:6" x14ac:dyDescent="0.25">
      <c r="A85" s="18" t="s">
        <v>84</v>
      </c>
      <c r="B85" s="14">
        <v>100</v>
      </c>
      <c r="C85" s="15">
        <v>2</v>
      </c>
      <c r="D85" s="16">
        <f>B85*C85</f>
        <v>200</v>
      </c>
      <c r="E85" s="17">
        <v>12</v>
      </c>
      <c r="F85" s="16">
        <f>D85*E85</f>
        <v>2400</v>
      </c>
    </row>
    <row r="86" spans="1:6" x14ac:dyDescent="0.25">
      <c r="A86" s="50"/>
      <c r="B86" s="51"/>
      <c r="C86" s="51"/>
      <c r="D86" s="50"/>
      <c r="E86" s="51"/>
      <c r="F86" s="52"/>
    </row>
    <row r="87" spans="1:6" x14ac:dyDescent="0.25">
      <c r="A87" s="50"/>
      <c r="B87" s="51"/>
      <c r="C87" s="51"/>
      <c r="D87" s="50"/>
      <c r="E87" s="51"/>
      <c r="F87" s="52"/>
    </row>
    <row r="88" spans="1:6" ht="19.5" x14ac:dyDescent="0.3">
      <c r="A88" s="9" t="s">
        <v>128</v>
      </c>
      <c r="B88" s="10"/>
      <c r="C88" s="11"/>
      <c r="D88" s="12"/>
      <c r="E88" s="11"/>
      <c r="F88" s="12">
        <f>SUM(F89:F90)</f>
        <v>4800</v>
      </c>
    </row>
    <row r="89" spans="1:6" x14ac:dyDescent="0.25">
      <c r="A89" s="13" t="s">
        <v>83</v>
      </c>
      <c r="B89" s="14">
        <v>200</v>
      </c>
      <c r="C89" s="15">
        <v>1</v>
      </c>
      <c r="D89" s="16">
        <f>B89*C89</f>
        <v>200</v>
      </c>
      <c r="E89" s="17">
        <v>12</v>
      </c>
      <c r="F89" s="16">
        <f>D89*E89</f>
        <v>2400</v>
      </c>
    </row>
    <row r="90" spans="1:6" x14ac:dyDescent="0.25">
      <c r="A90" s="18" t="s">
        <v>84</v>
      </c>
      <c r="B90" s="14">
        <v>100</v>
      </c>
      <c r="C90" s="15">
        <v>2</v>
      </c>
      <c r="D90" s="16">
        <f>B90*C90</f>
        <v>200</v>
      </c>
      <c r="E90" s="17">
        <v>12</v>
      </c>
      <c r="F90" s="16">
        <f>D90*E90</f>
        <v>2400</v>
      </c>
    </row>
    <row r="91" spans="1:6" x14ac:dyDescent="0.25">
      <c r="A91" s="50"/>
      <c r="B91" s="51"/>
      <c r="C91" s="51"/>
      <c r="D91" s="50"/>
      <c r="E91" s="51"/>
      <c r="F91" s="52"/>
    </row>
    <row r="92" spans="1:6" ht="19.5" x14ac:dyDescent="0.3">
      <c r="A92" s="9" t="s">
        <v>129</v>
      </c>
      <c r="B92" s="10"/>
      <c r="C92" s="11"/>
      <c r="D92" s="12"/>
      <c r="E92" s="11"/>
      <c r="F92" s="12">
        <f>SUM(F93:F94)</f>
        <v>4800</v>
      </c>
    </row>
    <row r="93" spans="1:6" x14ac:dyDescent="0.25">
      <c r="A93" s="13" t="s">
        <v>83</v>
      </c>
      <c r="B93" s="14">
        <v>200</v>
      </c>
      <c r="C93" s="15">
        <v>1</v>
      </c>
      <c r="D93" s="16">
        <f>B93*C93</f>
        <v>200</v>
      </c>
      <c r="E93" s="17">
        <v>12</v>
      </c>
      <c r="F93" s="16">
        <f>D93*E93</f>
        <v>2400</v>
      </c>
    </row>
    <row r="94" spans="1:6" x14ac:dyDescent="0.25">
      <c r="A94" s="18" t="s">
        <v>84</v>
      </c>
      <c r="B94" s="14">
        <v>100</v>
      </c>
      <c r="C94" s="15">
        <v>2</v>
      </c>
      <c r="D94" s="16">
        <f>B94*C94</f>
        <v>200</v>
      </c>
      <c r="E94" s="17">
        <v>12</v>
      </c>
      <c r="F94" s="16">
        <f>D94*E94</f>
        <v>2400</v>
      </c>
    </row>
    <row r="95" spans="1:6" x14ac:dyDescent="0.25">
      <c r="A95" s="50"/>
      <c r="B95" s="51"/>
      <c r="C95" s="51"/>
      <c r="D95" s="50"/>
      <c r="E95" s="51"/>
      <c r="F95" s="52"/>
    </row>
    <row r="96" spans="1:6" x14ac:dyDescent="0.25">
      <c r="A96" s="50"/>
      <c r="B96" s="51"/>
      <c r="C96" s="51"/>
      <c r="D96" s="50"/>
      <c r="E96" s="51"/>
      <c r="F96" s="52"/>
    </row>
    <row r="97" spans="1:6" ht="19.5" x14ac:dyDescent="0.3">
      <c r="A97" s="9" t="s">
        <v>130</v>
      </c>
      <c r="B97" s="10"/>
      <c r="C97" s="11"/>
      <c r="D97" s="12"/>
      <c r="E97" s="11"/>
      <c r="F97" s="12">
        <f>SUM(F98:F100)</f>
        <v>5520</v>
      </c>
    </row>
    <row r="98" spans="1:6" x14ac:dyDescent="0.25">
      <c r="A98" s="13" t="s">
        <v>83</v>
      </c>
      <c r="B98" s="14">
        <v>200</v>
      </c>
      <c r="C98" s="15">
        <v>1</v>
      </c>
      <c r="D98" s="16">
        <f>B98*C98</f>
        <v>200</v>
      </c>
      <c r="E98" s="17">
        <v>12</v>
      </c>
      <c r="F98" s="16">
        <f>D98*E98</f>
        <v>2400</v>
      </c>
    </row>
    <row r="99" spans="1:6" x14ac:dyDescent="0.25">
      <c r="A99" s="18" t="s">
        <v>84</v>
      </c>
      <c r="B99" s="14">
        <v>100</v>
      </c>
      <c r="C99" s="15">
        <v>2</v>
      </c>
      <c r="D99" s="16">
        <f>B99*C99</f>
        <v>200</v>
      </c>
      <c r="E99" s="17">
        <v>12</v>
      </c>
      <c r="F99" s="16">
        <f>D99*E99</f>
        <v>2400</v>
      </c>
    </row>
    <row r="100" spans="1:6" x14ac:dyDescent="0.25">
      <c r="A100" s="53" t="s">
        <v>88</v>
      </c>
      <c r="B100" s="20">
        <v>30</v>
      </c>
      <c r="C100" s="21">
        <v>2</v>
      </c>
      <c r="D100" s="22">
        <f>B100*C100</f>
        <v>60</v>
      </c>
      <c r="E100" s="23">
        <v>12</v>
      </c>
      <c r="F100" s="22">
        <f>SUM(D100*E100)</f>
        <v>720</v>
      </c>
    </row>
    <row r="101" spans="1:6" x14ac:dyDescent="0.25">
      <c r="A101" s="50"/>
      <c r="B101" s="51"/>
      <c r="C101" s="51"/>
      <c r="D101" s="50"/>
      <c r="E101" s="51"/>
      <c r="F101" s="52"/>
    </row>
    <row r="102" spans="1:6" ht="19.5" x14ac:dyDescent="0.3">
      <c r="A102" s="9" t="s">
        <v>131</v>
      </c>
      <c r="B102" s="10"/>
      <c r="C102" s="11"/>
      <c r="D102" s="12"/>
      <c r="E102" s="11"/>
      <c r="F102" s="12">
        <f>SUM(F103:F104)</f>
        <v>1300</v>
      </c>
    </row>
    <row r="103" spans="1:6" x14ac:dyDescent="0.25">
      <c r="A103" s="13" t="s">
        <v>83</v>
      </c>
      <c r="B103" s="14">
        <v>70</v>
      </c>
      <c r="C103" s="15">
        <v>1</v>
      </c>
      <c r="D103" s="16">
        <f>B103*C103</f>
        <v>70</v>
      </c>
      <c r="E103" s="17">
        <v>10</v>
      </c>
      <c r="F103" s="16">
        <f>D103*E103</f>
        <v>700</v>
      </c>
    </row>
    <row r="104" spans="1:6" x14ac:dyDescent="0.25">
      <c r="A104" s="18" t="s">
        <v>90</v>
      </c>
      <c r="B104" s="14">
        <v>30</v>
      </c>
      <c r="C104" s="15">
        <v>2</v>
      </c>
      <c r="D104" s="16">
        <f>B104*C104</f>
        <v>60</v>
      </c>
      <c r="E104" s="17">
        <v>10</v>
      </c>
      <c r="F104" s="16">
        <f>D104*E104</f>
        <v>600</v>
      </c>
    </row>
    <row r="105" spans="1:6" x14ac:dyDescent="0.25">
      <c r="A105" s="50"/>
      <c r="B105" s="51"/>
      <c r="C105" s="51"/>
      <c r="D105" s="50"/>
      <c r="E105" s="51"/>
      <c r="F105" s="52"/>
    </row>
    <row r="106" spans="1:6" x14ac:dyDescent="0.25">
      <c r="A106" s="50"/>
      <c r="B106" s="51"/>
      <c r="C106" s="51"/>
      <c r="D106" s="50"/>
      <c r="E106" s="51"/>
      <c r="F106" s="52"/>
    </row>
    <row r="107" spans="1:6" ht="19.5" x14ac:dyDescent="0.3">
      <c r="A107" s="9" t="s">
        <v>132</v>
      </c>
      <c r="B107" s="10"/>
      <c r="C107" s="11"/>
      <c r="D107" s="12"/>
      <c r="E107" s="11"/>
      <c r="F107" s="12">
        <f>SUM(F108:F109)</f>
        <v>1300</v>
      </c>
    </row>
    <row r="108" spans="1:6" x14ac:dyDescent="0.25">
      <c r="A108" s="13" t="s">
        <v>83</v>
      </c>
      <c r="B108" s="14">
        <v>70</v>
      </c>
      <c r="C108" s="15">
        <v>1</v>
      </c>
      <c r="D108" s="16">
        <f>B108*C108</f>
        <v>70</v>
      </c>
      <c r="E108" s="17">
        <v>10</v>
      </c>
      <c r="F108" s="16">
        <f>D108*E108</f>
        <v>700</v>
      </c>
    </row>
    <row r="109" spans="1:6" x14ac:dyDescent="0.25">
      <c r="A109" s="18" t="s">
        <v>90</v>
      </c>
      <c r="B109" s="14">
        <v>30</v>
      </c>
      <c r="C109" s="15">
        <v>2</v>
      </c>
      <c r="D109" s="16">
        <f>B109*C109</f>
        <v>60</v>
      </c>
      <c r="E109" s="17">
        <v>10</v>
      </c>
      <c r="F109" s="16">
        <f>D109*E109</f>
        <v>600</v>
      </c>
    </row>
    <row r="110" spans="1:6" x14ac:dyDescent="0.25">
      <c r="A110" s="50"/>
      <c r="B110" s="51"/>
      <c r="C110" s="51"/>
      <c r="D110" s="50"/>
      <c r="E110" s="51"/>
      <c r="F110" s="52"/>
    </row>
    <row r="111" spans="1:6" ht="19.5" x14ac:dyDescent="0.3">
      <c r="A111" s="9" t="s">
        <v>133</v>
      </c>
      <c r="B111" s="10"/>
      <c r="C111" s="11"/>
      <c r="D111" s="12"/>
      <c r="E111" s="11"/>
      <c r="F111" s="12">
        <f>SUM(F112:F113)</f>
        <v>1900</v>
      </c>
    </row>
    <row r="112" spans="1:6" x14ac:dyDescent="0.25">
      <c r="A112" s="13" t="s">
        <v>83</v>
      </c>
      <c r="B112" s="14">
        <v>70</v>
      </c>
      <c r="C112" s="15">
        <v>1</v>
      </c>
      <c r="D112" s="16">
        <f>B112*C112</f>
        <v>70</v>
      </c>
      <c r="E112" s="17">
        <v>10</v>
      </c>
      <c r="F112" s="16">
        <f>D112*E112</f>
        <v>700</v>
      </c>
    </row>
    <row r="113" spans="1:6" x14ac:dyDescent="0.25">
      <c r="A113" s="18" t="s">
        <v>90</v>
      </c>
      <c r="B113" s="14">
        <v>30</v>
      </c>
      <c r="C113" s="15">
        <v>4</v>
      </c>
      <c r="D113" s="16">
        <f>B113*C113</f>
        <v>120</v>
      </c>
      <c r="E113" s="17">
        <v>10</v>
      </c>
      <c r="F113" s="16">
        <f>D113*E113</f>
        <v>1200</v>
      </c>
    </row>
    <row r="114" spans="1:6" x14ac:dyDescent="0.25">
      <c r="A114" s="50"/>
      <c r="B114" s="51"/>
      <c r="C114" s="51"/>
      <c r="D114" s="50"/>
      <c r="E114" s="51"/>
      <c r="F114" s="52"/>
    </row>
    <row r="115" spans="1:6" ht="19.5" x14ac:dyDescent="0.3">
      <c r="A115" s="9" t="s">
        <v>134</v>
      </c>
      <c r="B115" s="10"/>
      <c r="C115" s="11"/>
      <c r="D115" s="12"/>
      <c r="E115" s="11"/>
      <c r="F115" s="12">
        <f>SUM(F116:F117)</f>
        <v>1900</v>
      </c>
    </row>
    <row r="116" spans="1:6" x14ac:dyDescent="0.25">
      <c r="A116" s="13" t="s">
        <v>83</v>
      </c>
      <c r="B116" s="14">
        <v>70</v>
      </c>
      <c r="C116" s="15">
        <v>1</v>
      </c>
      <c r="D116" s="16">
        <f>B116*C116</f>
        <v>70</v>
      </c>
      <c r="E116" s="17">
        <v>10</v>
      </c>
      <c r="F116" s="16">
        <f>D116*E116</f>
        <v>700</v>
      </c>
    </row>
    <row r="117" spans="1:6" x14ac:dyDescent="0.25">
      <c r="A117" s="18" t="s">
        <v>90</v>
      </c>
      <c r="B117" s="14">
        <v>30</v>
      </c>
      <c r="C117" s="15">
        <v>4</v>
      </c>
      <c r="D117" s="16">
        <f>B117*C117</f>
        <v>120</v>
      </c>
      <c r="E117" s="17">
        <v>10</v>
      </c>
      <c r="F117" s="16">
        <f>D117*E117</f>
        <v>1200</v>
      </c>
    </row>
    <row r="118" spans="1:6" x14ac:dyDescent="0.25">
      <c r="A118" s="50"/>
      <c r="B118" s="51"/>
      <c r="C118" s="51"/>
      <c r="D118" s="50"/>
      <c r="E118" s="51"/>
      <c r="F118" s="52"/>
    </row>
    <row r="119" spans="1:6" ht="19.5" x14ac:dyDescent="0.3">
      <c r="A119" s="9" t="s">
        <v>135</v>
      </c>
      <c r="B119" s="10"/>
      <c r="C119" s="11"/>
      <c r="D119" s="12"/>
      <c r="E119" s="11"/>
      <c r="F119" s="12">
        <f>SUM(F120:F121)</f>
        <v>1900</v>
      </c>
    </row>
    <row r="120" spans="1:6" x14ac:dyDescent="0.25">
      <c r="A120" s="13" t="s">
        <v>83</v>
      </c>
      <c r="B120" s="14">
        <v>70</v>
      </c>
      <c r="C120" s="15">
        <v>1</v>
      </c>
      <c r="D120" s="16">
        <f>B120*C120</f>
        <v>70</v>
      </c>
      <c r="E120" s="17">
        <v>10</v>
      </c>
      <c r="F120" s="16">
        <f>D120*E120</f>
        <v>700</v>
      </c>
    </row>
    <row r="121" spans="1:6" x14ac:dyDescent="0.25">
      <c r="A121" s="18" t="s">
        <v>90</v>
      </c>
      <c r="B121" s="14">
        <v>30</v>
      </c>
      <c r="C121" s="15">
        <v>4</v>
      </c>
      <c r="D121" s="16">
        <f>B121*C121</f>
        <v>120</v>
      </c>
      <c r="E121" s="17">
        <v>10</v>
      </c>
      <c r="F121" s="16">
        <f>D121*E121</f>
        <v>1200</v>
      </c>
    </row>
    <row r="122" spans="1:6" x14ac:dyDescent="0.25">
      <c r="A122" s="50"/>
      <c r="B122" s="51"/>
      <c r="C122" s="51"/>
      <c r="D122" s="50"/>
      <c r="E122" s="51"/>
      <c r="F122" s="52"/>
    </row>
    <row r="123" spans="1:6" ht="19.5" x14ac:dyDescent="0.3">
      <c r="A123" s="9" t="s">
        <v>136</v>
      </c>
      <c r="B123" s="10"/>
      <c r="C123" s="11"/>
      <c r="D123" s="12"/>
      <c r="E123" s="11"/>
      <c r="F123" s="12">
        <f>SUM(F124:F125)</f>
        <v>1300</v>
      </c>
    </row>
    <row r="124" spans="1:6" x14ac:dyDescent="0.25">
      <c r="A124" s="13" t="s">
        <v>83</v>
      </c>
      <c r="B124" s="14">
        <v>70</v>
      </c>
      <c r="C124" s="15">
        <v>1</v>
      </c>
      <c r="D124" s="16">
        <f>B124*C124</f>
        <v>70</v>
      </c>
      <c r="E124" s="17">
        <v>10</v>
      </c>
      <c r="F124" s="16">
        <f>D124*E124</f>
        <v>700</v>
      </c>
    </row>
    <row r="125" spans="1:6" x14ac:dyDescent="0.25">
      <c r="A125" s="18" t="s">
        <v>90</v>
      </c>
      <c r="B125" s="14">
        <v>30</v>
      </c>
      <c r="C125" s="15">
        <v>2</v>
      </c>
      <c r="D125" s="16">
        <f>B125*C125</f>
        <v>60</v>
      </c>
      <c r="E125" s="17">
        <v>10</v>
      </c>
      <c r="F125" s="16">
        <f>D125*E125</f>
        <v>600</v>
      </c>
    </row>
    <row r="126" spans="1:6" x14ac:dyDescent="0.25">
      <c r="A126" s="50"/>
      <c r="B126" s="51"/>
      <c r="C126" s="51"/>
      <c r="D126" s="50"/>
      <c r="E126" s="51"/>
      <c r="F126" s="52"/>
    </row>
    <row r="127" spans="1:6" x14ac:dyDescent="0.25">
      <c r="A127" s="50"/>
      <c r="B127" s="51"/>
      <c r="C127" s="51"/>
      <c r="D127" s="50"/>
      <c r="E127" s="51"/>
      <c r="F127" s="52"/>
    </row>
    <row r="128" spans="1:6" ht="19.5" x14ac:dyDescent="0.3">
      <c r="A128" s="9" t="s">
        <v>137</v>
      </c>
      <c r="B128" s="10"/>
      <c r="C128" s="11"/>
      <c r="D128" s="12"/>
      <c r="E128" s="11"/>
      <c r="F128" s="12">
        <f>SUM(F129:F130)</f>
        <v>1300</v>
      </c>
    </row>
    <row r="129" spans="1:6" x14ac:dyDescent="0.25">
      <c r="A129" s="13" t="s">
        <v>83</v>
      </c>
      <c r="B129" s="14">
        <v>70</v>
      </c>
      <c r="C129" s="15">
        <v>1</v>
      </c>
      <c r="D129" s="16">
        <f>B129*C129</f>
        <v>70</v>
      </c>
      <c r="E129" s="17">
        <v>10</v>
      </c>
      <c r="F129" s="16">
        <f>D129*E129</f>
        <v>700</v>
      </c>
    </row>
    <row r="130" spans="1:6" x14ac:dyDescent="0.25">
      <c r="A130" s="18" t="s">
        <v>90</v>
      </c>
      <c r="B130" s="14">
        <v>30</v>
      </c>
      <c r="C130" s="15">
        <v>2</v>
      </c>
      <c r="D130" s="16">
        <f>B130*C130</f>
        <v>60</v>
      </c>
      <c r="E130" s="17">
        <v>10</v>
      </c>
      <c r="F130" s="16">
        <f>D130*E130</f>
        <v>600</v>
      </c>
    </row>
    <row r="131" spans="1:6" x14ac:dyDescent="0.25">
      <c r="A131" s="50"/>
      <c r="B131" s="51"/>
      <c r="C131" s="51"/>
      <c r="D131" s="50"/>
      <c r="E131" s="51"/>
      <c r="F131" s="52"/>
    </row>
    <row r="132" spans="1:6" x14ac:dyDescent="0.25">
      <c r="A132" s="50"/>
      <c r="B132" s="51"/>
      <c r="C132" s="51"/>
      <c r="D132" s="50"/>
      <c r="E132" s="51"/>
      <c r="F132" s="52"/>
    </row>
    <row r="133" spans="1:6" ht="19.5" x14ac:dyDescent="0.3">
      <c r="A133" s="9" t="s">
        <v>138</v>
      </c>
      <c r="B133" s="10"/>
      <c r="C133" s="11"/>
      <c r="D133" s="12"/>
      <c r="E133" s="11"/>
      <c r="F133" s="12">
        <f>SUM(F134:F135)</f>
        <v>1900</v>
      </c>
    </row>
    <row r="134" spans="1:6" x14ac:dyDescent="0.25">
      <c r="A134" s="13" t="s">
        <v>83</v>
      </c>
      <c r="B134" s="14">
        <v>70</v>
      </c>
      <c r="C134" s="15">
        <v>1</v>
      </c>
      <c r="D134" s="16">
        <f>B134*C134</f>
        <v>70</v>
      </c>
      <c r="E134" s="17">
        <v>10</v>
      </c>
      <c r="F134" s="16">
        <f>D134*E134</f>
        <v>700</v>
      </c>
    </row>
    <row r="135" spans="1:6" x14ac:dyDescent="0.25">
      <c r="A135" s="18" t="s">
        <v>90</v>
      </c>
      <c r="B135" s="14">
        <v>30</v>
      </c>
      <c r="C135" s="15">
        <v>4</v>
      </c>
      <c r="D135" s="16">
        <f>B135*C135</f>
        <v>120</v>
      </c>
      <c r="E135" s="17">
        <v>10</v>
      </c>
      <c r="F135" s="16">
        <f>D135*E135</f>
        <v>1200</v>
      </c>
    </row>
    <row r="136" spans="1:6" x14ac:dyDescent="0.25">
      <c r="A136" s="50"/>
      <c r="B136" s="51"/>
      <c r="C136" s="51"/>
      <c r="D136" s="50"/>
      <c r="E136" s="51"/>
      <c r="F136" s="52"/>
    </row>
    <row r="137" spans="1:6" ht="19.5" x14ac:dyDescent="0.3">
      <c r="A137" s="9" t="s">
        <v>139</v>
      </c>
      <c r="B137" s="10"/>
      <c r="C137" s="11"/>
      <c r="D137" s="12"/>
      <c r="E137" s="11"/>
      <c r="F137" s="12">
        <f>SUM(F138:F139)</f>
        <v>1900</v>
      </c>
    </row>
    <row r="138" spans="1:6" x14ac:dyDescent="0.25">
      <c r="A138" s="13" t="s">
        <v>83</v>
      </c>
      <c r="B138" s="14">
        <v>70</v>
      </c>
      <c r="C138" s="15">
        <v>1</v>
      </c>
      <c r="D138" s="16">
        <f>B138*C138</f>
        <v>70</v>
      </c>
      <c r="E138" s="17">
        <v>10</v>
      </c>
      <c r="F138" s="16">
        <f>D138*E138</f>
        <v>700</v>
      </c>
    </row>
    <row r="139" spans="1:6" x14ac:dyDescent="0.25">
      <c r="A139" s="18" t="s">
        <v>90</v>
      </c>
      <c r="B139" s="14">
        <v>30</v>
      </c>
      <c r="C139" s="15">
        <v>4</v>
      </c>
      <c r="D139" s="16">
        <f>B139*C139</f>
        <v>120</v>
      </c>
      <c r="E139" s="17">
        <v>10</v>
      </c>
      <c r="F139" s="16">
        <f>D139*E139</f>
        <v>1200</v>
      </c>
    </row>
    <row r="140" spans="1:6" x14ac:dyDescent="0.25">
      <c r="A140" s="50"/>
      <c r="B140" s="51"/>
      <c r="C140" s="51"/>
      <c r="D140" s="50"/>
      <c r="E140" s="51"/>
      <c r="F140" s="52"/>
    </row>
    <row r="141" spans="1:6" x14ac:dyDescent="0.25">
      <c r="A141" s="50"/>
      <c r="B141" s="51"/>
      <c r="C141" s="51"/>
      <c r="D141" s="50"/>
      <c r="E141" s="51"/>
      <c r="F141" s="52"/>
    </row>
    <row r="142" spans="1:6" ht="19.5" x14ac:dyDescent="0.3">
      <c r="A142" s="9" t="s">
        <v>140</v>
      </c>
      <c r="B142" s="10"/>
      <c r="C142" s="11"/>
      <c r="D142" s="12"/>
      <c r="E142" s="11"/>
      <c r="F142" s="12">
        <f>SUM(F143:F144)</f>
        <v>1300</v>
      </c>
    </row>
    <row r="143" spans="1:6" x14ac:dyDescent="0.25">
      <c r="A143" s="13" t="s">
        <v>83</v>
      </c>
      <c r="B143" s="14">
        <v>70</v>
      </c>
      <c r="C143" s="15">
        <v>1</v>
      </c>
      <c r="D143" s="16">
        <f>B143*C143</f>
        <v>70</v>
      </c>
      <c r="E143" s="17">
        <v>10</v>
      </c>
      <c r="F143" s="16">
        <f>D143*E143</f>
        <v>700</v>
      </c>
    </row>
    <row r="144" spans="1:6" x14ac:dyDescent="0.25">
      <c r="A144" s="18" t="s">
        <v>90</v>
      </c>
      <c r="B144" s="14">
        <v>30</v>
      </c>
      <c r="C144" s="15">
        <v>2</v>
      </c>
      <c r="D144" s="16">
        <f>B144*C144</f>
        <v>60</v>
      </c>
      <c r="E144" s="17">
        <v>10</v>
      </c>
      <c r="F144" s="16">
        <f>D144*E144</f>
        <v>600</v>
      </c>
    </row>
    <row r="145" spans="1:6" x14ac:dyDescent="0.25">
      <c r="A145" s="50"/>
      <c r="B145" s="51"/>
      <c r="C145" s="51"/>
      <c r="D145" s="50"/>
      <c r="E145" s="51"/>
      <c r="F145" s="52"/>
    </row>
    <row r="146" spans="1:6" x14ac:dyDescent="0.25">
      <c r="A146" s="50"/>
      <c r="B146" s="51"/>
      <c r="C146" s="51"/>
      <c r="D146" s="50"/>
      <c r="E146" s="51"/>
      <c r="F146" s="52"/>
    </row>
    <row r="147" spans="1:6" ht="19.5" x14ac:dyDescent="0.3">
      <c r="A147" s="9" t="s">
        <v>141</v>
      </c>
      <c r="B147" s="10"/>
      <c r="C147" s="11"/>
      <c r="D147" s="12"/>
      <c r="E147" s="11"/>
      <c r="F147" s="12">
        <f>SUM(F148:F149)</f>
        <v>1900</v>
      </c>
    </row>
    <row r="148" spans="1:6" x14ac:dyDescent="0.25">
      <c r="A148" s="13" t="s">
        <v>83</v>
      </c>
      <c r="B148" s="14">
        <v>70</v>
      </c>
      <c r="C148" s="15">
        <v>1</v>
      </c>
      <c r="D148" s="16">
        <f>B148*C148</f>
        <v>70</v>
      </c>
      <c r="E148" s="17">
        <v>10</v>
      </c>
      <c r="F148" s="16">
        <f>D148*E148</f>
        <v>700</v>
      </c>
    </row>
    <row r="149" spans="1:6" x14ac:dyDescent="0.25">
      <c r="A149" s="18" t="s">
        <v>90</v>
      </c>
      <c r="B149" s="14">
        <v>30</v>
      </c>
      <c r="C149" s="15">
        <v>4</v>
      </c>
      <c r="D149" s="16">
        <f>B149*C149</f>
        <v>120</v>
      </c>
      <c r="E149" s="17">
        <v>10</v>
      </c>
      <c r="F149" s="16">
        <f>D149*E149</f>
        <v>1200</v>
      </c>
    </row>
    <row r="150" spans="1:6" x14ac:dyDescent="0.25">
      <c r="A150" s="50"/>
      <c r="B150" s="51"/>
      <c r="C150" s="51"/>
      <c r="D150" s="50"/>
      <c r="E150" s="51"/>
      <c r="F150" s="52"/>
    </row>
    <row r="151" spans="1:6" ht="19.5" x14ac:dyDescent="0.3">
      <c r="A151" s="9" t="s">
        <v>142</v>
      </c>
      <c r="B151" s="10"/>
      <c r="C151" s="11"/>
      <c r="D151" s="12"/>
      <c r="E151" s="11"/>
      <c r="F151" s="12">
        <f>SUM(F152:F153)</f>
        <v>1900</v>
      </c>
    </row>
    <row r="152" spans="1:6" x14ac:dyDescent="0.25">
      <c r="A152" s="13" t="s">
        <v>83</v>
      </c>
      <c r="B152" s="14">
        <v>70</v>
      </c>
      <c r="C152" s="15">
        <v>1</v>
      </c>
      <c r="D152" s="16">
        <f>B152*C152</f>
        <v>70</v>
      </c>
      <c r="E152" s="17">
        <v>10</v>
      </c>
      <c r="F152" s="16">
        <f>D152*E152</f>
        <v>700</v>
      </c>
    </row>
    <row r="153" spans="1:6" x14ac:dyDescent="0.25">
      <c r="A153" s="18" t="s">
        <v>90</v>
      </c>
      <c r="B153" s="14">
        <v>30</v>
      </c>
      <c r="C153" s="15">
        <v>4</v>
      </c>
      <c r="D153" s="16">
        <f>B153*C153</f>
        <v>120</v>
      </c>
      <c r="E153" s="17">
        <v>10</v>
      </c>
      <c r="F153" s="16">
        <f>D153*E153</f>
        <v>1200</v>
      </c>
    </row>
    <row r="154" spans="1:6" x14ac:dyDescent="0.25">
      <c r="A154" s="50"/>
      <c r="B154" s="51"/>
      <c r="C154" s="51"/>
      <c r="D154" s="50"/>
      <c r="E154" s="51"/>
      <c r="F154" s="52"/>
    </row>
    <row r="155" spans="1:6" ht="19.5" x14ac:dyDescent="0.3">
      <c r="A155" s="9" t="s">
        <v>143</v>
      </c>
      <c r="B155" s="10"/>
      <c r="C155" s="11"/>
      <c r="D155" s="12"/>
      <c r="E155" s="11"/>
      <c r="F155" s="12">
        <f>SUM(F156:F157)</f>
        <v>1900</v>
      </c>
    </row>
    <row r="156" spans="1:6" x14ac:dyDescent="0.25">
      <c r="A156" s="13" t="s">
        <v>83</v>
      </c>
      <c r="B156" s="14">
        <v>70</v>
      </c>
      <c r="C156" s="15">
        <v>1</v>
      </c>
      <c r="D156" s="16">
        <f>B156*C156</f>
        <v>70</v>
      </c>
      <c r="E156" s="17">
        <v>10</v>
      </c>
      <c r="F156" s="16">
        <f>D156*E156</f>
        <v>700</v>
      </c>
    </row>
    <row r="157" spans="1:6" x14ac:dyDescent="0.25">
      <c r="A157" s="18" t="s">
        <v>90</v>
      </c>
      <c r="B157" s="14">
        <v>30</v>
      </c>
      <c r="C157" s="15">
        <v>4</v>
      </c>
      <c r="D157" s="16">
        <f>B157*C157</f>
        <v>120</v>
      </c>
      <c r="E157" s="17">
        <v>10</v>
      </c>
      <c r="F157" s="16">
        <f>D157*E157</f>
        <v>1200</v>
      </c>
    </row>
    <row r="158" spans="1:6" x14ac:dyDescent="0.25">
      <c r="A158" s="50"/>
      <c r="B158" s="51"/>
      <c r="C158" s="51"/>
      <c r="D158" s="50"/>
      <c r="E158" s="51"/>
      <c r="F158" s="52"/>
    </row>
    <row r="159" spans="1:6" ht="19.5" x14ac:dyDescent="0.3">
      <c r="A159" s="9" t="s">
        <v>144</v>
      </c>
      <c r="B159" s="10"/>
      <c r="C159" s="11"/>
      <c r="D159" s="12"/>
      <c r="E159" s="11"/>
      <c r="F159" s="12">
        <f>SUM(F160:F161)</f>
        <v>1300</v>
      </c>
    </row>
    <row r="160" spans="1:6" x14ac:dyDescent="0.25">
      <c r="A160" s="13" t="s">
        <v>83</v>
      </c>
      <c r="B160" s="14">
        <v>70</v>
      </c>
      <c r="C160" s="15">
        <v>1</v>
      </c>
      <c r="D160" s="16">
        <f>B160*C160</f>
        <v>70</v>
      </c>
      <c r="E160" s="17">
        <v>10</v>
      </c>
      <c r="F160" s="16">
        <f>D160*E160</f>
        <v>700</v>
      </c>
    </row>
    <row r="161" spans="1:6" x14ac:dyDescent="0.25">
      <c r="A161" s="18" t="s">
        <v>90</v>
      </c>
      <c r="B161" s="14">
        <v>30</v>
      </c>
      <c r="C161" s="15">
        <v>2</v>
      </c>
      <c r="D161" s="16">
        <f>B161*C161</f>
        <v>60</v>
      </c>
      <c r="E161" s="17">
        <v>10</v>
      </c>
      <c r="F161" s="16">
        <f>D161*E161</f>
        <v>600</v>
      </c>
    </row>
    <row r="162" spans="1:6" x14ac:dyDescent="0.25">
      <c r="A162" s="50"/>
      <c r="B162" s="51"/>
      <c r="C162" s="51"/>
      <c r="D162" s="50"/>
      <c r="E162" s="51"/>
      <c r="F162" s="52"/>
    </row>
    <row r="163" spans="1:6" ht="19.5" x14ac:dyDescent="0.3">
      <c r="A163" s="9" t="s">
        <v>145</v>
      </c>
      <c r="B163" s="10"/>
      <c r="C163" s="11"/>
      <c r="D163" s="12"/>
      <c r="E163" s="11"/>
      <c r="F163" s="12">
        <f>SUM(F164:F165)</f>
        <v>1900</v>
      </c>
    </row>
    <row r="164" spans="1:6" x14ac:dyDescent="0.25">
      <c r="A164" s="13" t="s">
        <v>83</v>
      </c>
      <c r="B164" s="14">
        <v>70</v>
      </c>
      <c r="C164" s="15">
        <v>1</v>
      </c>
      <c r="D164" s="16">
        <f>B164*C164</f>
        <v>70</v>
      </c>
      <c r="E164" s="17">
        <v>10</v>
      </c>
      <c r="F164" s="16">
        <f>D164*E164</f>
        <v>700</v>
      </c>
    </row>
    <row r="165" spans="1:6" x14ac:dyDescent="0.25">
      <c r="A165" s="18" t="s">
        <v>90</v>
      </c>
      <c r="B165" s="14">
        <v>30</v>
      </c>
      <c r="C165" s="15">
        <v>4</v>
      </c>
      <c r="D165" s="16">
        <f>B165*C165</f>
        <v>120</v>
      </c>
      <c r="E165" s="17">
        <v>10</v>
      </c>
      <c r="F165" s="16">
        <f>D165*E165</f>
        <v>1200</v>
      </c>
    </row>
    <row r="166" spans="1:6" x14ac:dyDescent="0.25">
      <c r="A166" s="50"/>
      <c r="B166" s="51"/>
      <c r="C166" s="51"/>
      <c r="D166" s="50"/>
      <c r="E166" s="51"/>
      <c r="F166" s="52"/>
    </row>
    <row r="167" spans="1:6" ht="19.5" x14ac:dyDescent="0.3">
      <c r="A167" s="9" t="s">
        <v>146</v>
      </c>
      <c r="B167" s="10"/>
      <c r="C167" s="11"/>
      <c r="D167" s="12"/>
      <c r="E167" s="11"/>
      <c r="F167" s="12">
        <f>SUM(F168:F169)</f>
        <v>1900</v>
      </c>
    </row>
    <row r="168" spans="1:6" x14ac:dyDescent="0.25">
      <c r="A168" s="13" t="s">
        <v>83</v>
      </c>
      <c r="B168" s="14">
        <v>70</v>
      </c>
      <c r="C168" s="15">
        <v>1</v>
      </c>
      <c r="D168" s="16">
        <f>B168*C168</f>
        <v>70</v>
      </c>
      <c r="E168" s="17">
        <v>10</v>
      </c>
      <c r="F168" s="16">
        <f>D168*E168</f>
        <v>700</v>
      </c>
    </row>
    <row r="169" spans="1:6" x14ac:dyDescent="0.25">
      <c r="A169" s="18" t="s">
        <v>90</v>
      </c>
      <c r="B169" s="14">
        <v>30</v>
      </c>
      <c r="C169" s="15">
        <v>4</v>
      </c>
      <c r="D169" s="16">
        <f>B169*C169</f>
        <v>120</v>
      </c>
      <c r="E169" s="17">
        <v>10</v>
      </c>
      <c r="F169" s="16">
        <f>D169*E169</f>
        <v>1200</v>
      </c>
    </row>
    <row r="170" spans="1:6" x14ac:dyDescent="0.25">
      <c r="A170" s="50"/>
      <c r="B170" s="51"/>
      <c r="C170" s="51"/>
      <c r="D170" s="50"/>
      <c r="E170" s="51"/>
      <c r="F170" s="52"/>
    </row>
    <row r="171" spans="1:6" ht="19.5" x14ac:dyDescent="0.3">
      <c r="A171" s="9" t="s">
        <v>147</v>
      </c>
      <c r="B171" s="10"/>
      <c r="C171" s="11"/>
      <c r="D171" s="12"/>
      <c r="E171" s="11"/>
      <c r="F171" s="12">
        <f>SUM(F172:F173)</f>
        <v>1900</v>
      </c>
    </row>
    <row r="172" spans="1:6" x14ac:dyDescent="0.25">
      <c r="A172" s="13" t="s">
        <v>83</v>
      </c>
      <c r="B172" s="14">
        <v>70</v>
      </c>
      <c r="C172" s="15">
        <v>1</v>
      </c>
      <c r="D172" s="16">
        <f>B172*C172</f>
        <v>70</v>
      </c>
      <c r="E172" s="17">
        <v>10</v>
      </c>
      <c r="F172" s="16">
        <f>D172*E172</f>
        <v>700</v>
      </c>
    </row>
    <row r="173" spans="1:6" x14ac:dyDescent="0.25">
      <c r="A173" s="18" t="s">
        <v>90</v>
      </c>
      <c r="B173" s="14">
        <v>30</v>
      </c>
      <c r="C173" s="15">
        <v>4</v>
      </c>
      <c r="D173" s="16">
        <f>B173*C173</f>
        <v>120</v>
      </c>
      <c r="E173" s="17">
        <v>10</v>
      </c>
      <c r="F173" s="16">
        <f>D173*E173</f>
        <v>1200</v>
      </c>
    </row>
    <row r="174" spans="1:6" x14ac:dyDescent="0.25">
      <c r="A174" s="50"/>
      <c r="B174" s="51"/>
      <c r="C174" s="51"/>
      <c r="D174" s="50"/>
      <c r="E174" s="51"/>
      <c r="F174" s="52"/>
    </row>
    <row r="175" spans="1:6" ht="19.5" x14ac:dyDescent="0.3">
      <c r="A175" s="9" t="s">
        <v>148</v>
      </c>
      <c r="B175" s="10"/>
      <c r="C175" s="11"/>
      <c r="D175" s="12"/>
      <c r="E175" s="11"/>
      <c r="F175" s="12">
        <f>SUM(F176:F177)</f>
        <v>1300</v>
      </c>
    </row>
    <row r="176" spans="1:6" x14ac:dyDescent="0.25">
      <c r="A176" s="13" t="s">
        <v>83</v>
      </c>
      <c r="B176" s="14">
        <v>70</v>
      </c>
      <c r="C176" s="15">
        <v>1</v>
      </c>
      <c r="D176" s="16">
        <f>B176*C176</f>
        <v>70</v>
      </c>
      <c r="E176" s="17">
        <v>10</v>
      </c>
      <c r="F176" s="16">
        <f>D176*E176</f>
        <v>700</v>
      </c>
    </row>
    <row r="177" spans="1:6" x14ac:dyDescent="0.25">
      <c r="A177" s="18" t="s">
        <v>90</v>
      </c>
      <c r="B177" s="14">
        <v>30</v>
      </c>
      <c r="C177" s="15">
        <v>2</v>
      </c>
      <c r="D177" s="16">
        <f>B177*C177</f>
        <v>60</v>
      </c>
      <c r="E177" s="17">
        <v>10</v>
      </c>
      <c r="F177" s="16">
        <f>D177*E177</f>
        <v>600</v>
      </c>
    </row>
    <row r="178" spans="1:6" x14ac:dyDescent="0.25">
      <c r="A178" s="50"/>
      <c r="B178" s="51"/>
      <c r="C178" s="51"/>
      <c r="D178" s="50"/>
      <c r="E178" s="51"/>
      <c r="F178" s="52"/>
    </row>
    <row r="179" spans="1:6" ht="19.5" x14ac:dyDescent="0.3">
      <c r="A179" s="9" t="s">
        <v>149</v>
      </c>
      <c r="B179" s="10"/>
      <c r="C179" s="11"/>
      <c r="D179" s="12"/>
      <c r="E179" s="11"/>
      <c r="F179" s="12">
        <f>SUM(F180:F181)</f>
        <v>1900</v>
      </c>
    </row>
    <row r="180" spans="1:6" x14ac:dyDescent="0.25">
      <c r="A180" s="13" t="s">
        <v>83</v>
      </c>
      <c r="B180" s="14">
        <v>70</v>
      </c>
      <c r="C180" s="15">
        <v>1</v>
      </c>
      <c r="D180" s="16">
        <f>B180*C180</f>
        <v>70</v>
      </c>
      <c r="E180" s="17">
        <v>10</v>
      </c>
      <c r="F180" s="16">
        <f>D180*E180</f>
        <v>700</v>
      </c>
    </row>
    <row r="181" spans="1:6" x14ac:dyDescent="0.25">
      <c r="A181" s="18" t="s">
        <v>90</v>
      </c>
      <c r="B181" s="14">
        <v>30</v>
      </c>
      <c r="C181" s="15">
        <v>4</v>
      </c>
      <c r="D181" s="16">
        <f>B181*C181</f>
        <v>120</v>
      </c>
      <c r="E181" s="17">
        <v>10</v>
      </c>
      <c r="F181" s="16">
        <f>D181*E181</f>
        <v>1200</v>
      </c>
    </row>
    <row r="182" spans="1:6" x14ac:dyDescent="0.25">
      <c r="A182" s="50"/>
      <c r="B182" s="51"/>
      <c r="C182" s="51"/>
      <c r="D182" s="50"/>
      <c r="E182" s="51"/>
      <c r="F182" s="52"/>
    </row>
    <row r="183" spans="1:6" ht="19.5" x14ac:dyDescent="0.3">
      <c r="A183" s="9" t="s">
        <v>150</v>
      </c>
      <c r="B183" s="10"/>
      <c r="C183" s="11"/>
      <c r="D183" s="12"/>
      <c r="E183" s="11"/>
      <c r="F183" s="12">
        <f>SUM(F184:F185)</f>
        <v>1300</v>
      </c>
    </row>
    <row r="184" spans="1:6" x14ac:dyDescent="0.25">
      <c r="A184" s="13" t="s">
        <v>83</v>
      </c>
      <c r="B184" s="14">
        <v>70</v>
      </c>
      <c r="C184" s="15">
        <v>1</v>
      </c>
      <c r="D184" s="16">
        <f>B184*C184</f>
        <v>70</v>
      </c>
      <c r="E184" s="17">
        <v>10</v>
      </c>
      <c r="F184" s="16">
        <f>D184*E184</f>
        <v>700</v>
      </c>
    </row>
    <row r="185" spans="1:6" x14ac:dyDescent="0.25">
      <c r="A185" s="18" t="s">
        <v>90</v>
      </c>
      <c r="B185" s="14">
        <v>30</v>
      </c>
      <c r="C185" s="15">
        <v>2</v>
      </c>
      <c r="D185" s="16">
        <f>B185*C185</f>
        <v>60</v>
      </c>
      <c r="E185" s="17">
        <v>10</v>
      </c>
      <c r="F185" s="16">
        <f>D185*E185</f>
        <v>600</v>
      </c>
    </row>
    <row r="186" spans="1:6" x14ac:dyDescent="0.25">
      <c r="A186" s="50"/>
      <c r="B186" s="51"/>
      <c r="C186" s="51"/>
      <c r="D186" s="50"/>
      <c r="E186" s="51"/>
      <c r="F186" s="52"/>
    </row>
    <row r="187" spans="1:6" ht="19.5" x14ac:dyDescent="0.3">
      <c r="A187" s="9" t="s">
        <v>151</v>
      </c>
      <c r="B187" s="10"/>
      <c r="C187" s="11"/>
      <c r="D187" s="12"/>
      <c r="E187" s="11"/>
      <c r="F187" s="12">
        <f>SUM(F188:F189)</f>
        <v>1900</v>
      </c>
    </row>
    <row r="188" spans="1:6" x14ac:dyDescent="0.25">
      <c r="A188" s="13" t="s">
        <v>83</v>
      </c>
      <c r="B188" s="14">
        <v>70</v>
      </c>
      <c r="C188" s="15">
        <v>1</v>
      </c>
      <c r="D188" s="16">
        <f>B188*C188</f>
        <v>70</v>
      </c>
      <c r="E188" s="17">
        <v>10</v>
      </c>
      <c r="F188" s="16">
        <f>D188*E188</f>
        <v>700</v>
      </c>
    </row>
    <row r="189" spans="1:6" x14ac:dyDescent="0.25">
      <c r="A189" s="18" t="s">
        <v>90</v>
      </c>
      <c r="B189" s="14">
        <v>30</v>
      </c>
      <c r="C189" s="15">
        <v>4</v>
      </c>
      <c r="D189" s="16">
        <f>B189*C189</f>
        <v>120</v>
      </c>
      <c r="E189" s="17">
        <v>10</v>
      </c>
      <c r="F189" s="16">
        <f>D189*E189</f>
        <v>1200</v>
      </c>
    </row>
    <row r="190" spans="1:6" x14ac:dyDescent="0.25">
      <c r="A190" s="50"/>
      <c r="B190" s="51"/>
      <c r="C190" s="51"/>
      <c r="D190" s="50"/>
      <c r="E190" s="51"/>
      <c r="F190" s="52"/>
    </row>
    <row r="191" spans="1:6" ht="19.5" x14ac:dyDescent="0.3">
      <c r="A191" s="9" t="s">
        <v>152</v>
      </c>
      <c r="B191" s="10"/>
      <c r="C191" s="11"/>
      <c r="D191" s="12"/>
      <c r="E191" s="11"/>
      <c r="F191" s="12">
        <f>SUM(F192:F193)</f>
        <v>1300</v>
      </c>
    </row>
    <row r="192" spans="1:6" x14ac:dyDescent="0.25">
      <c r="A192" s="13" t="s">
        <v>83</v>
      </c>
      <c r="B192" s="14">
        <v>70</v>
      </c>
      <c r="C192" s="15">
        <v>1</v>
      </c>
      <c r="D192" s="16">
        <f>B192*C192</f>
        <v>70</v>
      </c>
      <c r="E192" s="17">
        <v>10</v>
      </c>
      <c r="F192" s="16">
        <f>D192*E192</f>
        <v>700</v>
      </c>
    </row>
    <row r="193" spans="1:6" x14ac:dyDescent="0.25">
      <c r="A193" s="18" t="s">
        <v>90</v>
      </c>
      <c r="B193" s="14">
        <v>30</v>
      </c>
      <c r="C193" s="15">
        <v>2</v>
      </c>
      <c r="D193" s="16">
        <f>B193*C193</f>
        <v>60</v>
      </c>
      <c r="E193" s="17">
        <v>10</v>
      </c>
      <c r="F193" s="16">
        <f>D193*E193</f>
        <v>600</v>
      </c>
    </row>
    <row r="194" spans="1:6" x14ac:dyDescent="0.25">
      <c r="A194" s="50"/>
      <c r="B194" s="51"/>
      <c r="C194" s="51"/>
      <c r="D194" s="50"/>
      <c r="E194" s="51"/>
      <c r="F194" s="52"/>
    </row>
    <row r="195" spans="1:6" ht="19.5" x14ac:dyDescent="0.3">
      <c r="A195" s="9" t="s">
        <v>153</v>
      </c>
      <c r="B195" s="10"/>
      <c r="C195" s="11"/>
      <c r="D195" s="12"/>
      <c r="E195" s="11"/>
      <c r="F195" s="12">
        <f>SUM(F196:F197)</f>
        <v>1900</v>
      </c>
    </row>
    <row r="196" spans="1:6" x14ac:dyDescent="0.25">
      <c r="A196" s="13" t="s">
        <v>83</v>
      </c>
      <c r="B196" s="14">
        <v>70</v>
      </c>
      <c r="C196" s="15">
        <v>1</v>
      </c>
      <c r="D196" s="16">
        <f>B196*C196</f>
        <v>70</v>
      </c>
      <c r="E196" s="17">
        <v>10</v>
      </c>
      <c r="F196" s="16">
        <f>D196*E196</f>
        <v>700</v>
      </c>
    </row>
    <row r="197" spans="1:6" x14ac:dyDescent="0.25">
      <c r="A197" s="18" t="s">
        <v>90</v>
      </c>
      <c r="B197" s="14">
        <v>30</v>
      </c>
      <c r="C197" s="15">
        <v>4</v>
      </c>
      <c r="D197" s="16">
        <f>B197*C197</f>
        <v>120</v>
      </c>
      <c r="E197" s="17">
        <v>10</v>
      </c>
      <c r="F197" s="16">
        <f>D197*E197</f>
        <v>1200</v>
      </c>
    </row>
    <row r="198" spans="1:6" x14ac:dyDescent="0.25">
      <c r="A198" s="50"/>
      <c r="B198" s="51"/>
      <c r="C198" s="51"/>
      <c r="D198" s="50"/>
      <c r="E198" s="51"/>
      <c r="F198" s="52"/>
    </row>
    <row r="199" spans="1:6" ht="19.5" x14ac:dyDescent="0.3">
      <c r="A199" s="9" t="s">
        <v>154</v>
      </c>
      <c r="B199" s="10"/>
      <c r="C199" s="11"/>
      <c r="D199" s="12"/>
      <c r="E199" s="11"/>
      <c r="F199" s="12">
        <f>SUM(F200:F201)</f>
        <v>1300</v>
      </c>
    </row>
    <row r="200" spans="1:6" x14ac:dyDescent="0.25">
      <c r="A200" s="13" t="s">
        <v>83</v>
      </c>
      <c r="B200" s="14">
        <v>70</v>
      </c>
      <c r="C200" s="15">
        <v>1</v>
      </c>
      <c r="D200" s="16">
        <f>B200*C200</f>
        <v>70</v>
      </c>
      <c r="E200" s="17">
        <v>10</v>
      </c>
      <c r="F200" s="16">
        <f>D200*E200</f>
        <v>700</v>
      </c>
    </row>
    <row r="201" spans="1:6" x14ac:dyDescent="0.25">
      <c r="A201" s="18" t="s">
        <v>90</v>
      </c>
      <c r="B201" s="14">
        <v>30</v>
      </c>
      <c r="C201" s="15">
        <v>2</v>
      </c>
      <c r="D201" s="16">
        <f>B201*C201</f>
        <v>60</v>
      </c>
      <c r="E201" s="17">
        <v>10</v>
      </c>
      <c r="F201" s="16">
        <f>D201*E201</f>
        <v>600</v>
      </c>
    </row>
    <row r="202" spans="1:6" x14ac:dyDescent="0.25">
      <c r="A202" s="50"/>
      <c r="B202" s="51"/>
      <c r="C202" s="51"/>
      <c r="D202" s="50"/>
      <c r="E202" s="51"/>
      <c r="F202" s="52"/>
    </row>
    <row r="203" spans="1:6" ht="19.5" x14ac:dyDescent="0.3">
      <c r="A203" s="9" t="s">
        <v>155</v>
      </c>
      <c r="B203" s="10"/>
      <c r="C203" s="11"/>
      <c r="D203" s="12"/>
      <c r="E203" s="11"/>
      <c r="F203" s="12">
        <f>SUM(F204:F205)</f>
        <v>1300</v>
      </c>
    </row>
    <row r="204" spans="1:6" x14ac:dyDescent="0.25">
      <c r="A204" s="13" t="s">
        <v>83</v>
      </c>
      <c r="B204" s="14">
        <v>70</v>
      </c>
      <c r="C204" s="15">
        <v>1</v>
      </c>
      <c r="D204" s="16">
        <f>B204*C204</f>
        <v>70</v>
      </c>
      <c r="E204" s="17">
        <v>10</v>
      </c>
      <c r="F204" s="16">
        <f>D204*E204</f>
        <v>700</v>
      </c>
    </row>
    <row r="205" spans="1:6" x14ac:dyDescent="0.25">
      <c r="A205" s="18" t="s">
        <v>90</v>
      </c>
      <c r="B205" s="14">
        <v>30</v>
      </c>
      <c r="C205" s="15">
        <v>2</v>
      </c>
      <c r="D205" s="16">
        <f>B205*C205</f>
        <v>60</v>
      </c>
      <c r="E205" s="17">
        <v>10</v>
      </c>
      <c r="F205" s="16">
        <f>D205*E205</f>
        <v>600</v>
      </c>
    </row>
    <row r="206" spans="1:6" ht="15.75" thickBot="1" x14ac:dyDescent="0.3">
      <c r="A206" s="50"/>
      <c r="B206" s="51"/>
      <c r="C206" s="51"/>
      <c r="D206" s="50"/>
      <c r="E206" s="51"/>
      <c r="F206" s="52"/>
    </row>
    <row r="207" spans="1:6" x14ac:dyDescent="0.25">
      <c r="A207" s="47" t="s">
        <v>156</v>
      </c>
      <c r="B207" s="48"/>
      <c r="C207" s="48"/>
      <c r="D207" s="47"/>
      <c r="E207" s="48"/>
      <c r="F207" s="49">
        <f>F83+F88+F92+F97+F102+F107+F111+F115+F119+F123+F128+F133+F137+F142+F147+F151+F167+F171+F175+F179+F183+F187+F191+F195+F199+F203+F155+F159+F163</f>
        <v>60820</v>
      </c>
    </row>
    <row r="208" spans="1:6" x14ac:dyDescent="0.25">
      <c r="A208" s="50"/>
      <c r="B208" s="51"/>
      <c r="C208" s="51"/>
      <c r="D208" s="50"/>
      <c r="E208" s="51"/>
      <c r="F208" s="52"/>
    </row>
    <row r="209" spans="1:6" x14ac:dyDescent="0.25">
      <c r="A209" s="50" t="s">
        <v>157</v>
      </c>
      <c r="B209" s="51"/>
      <c r="C209" s="51"/>
      <c r="D209" s="50"/>
      <c r="E209" s="51"/>
      <c r="F209" s="52">
        <f>F207+F81</f>
        <v>146980</v>
      </c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F1FE14-4C09-40A0-92FA-5C2DFEFBB972}">
  <dimension ref="A1:K217"/>
  <sheetViews>
    <sheetView tabSelected="1" topLeftCell="A206" workbookViewId="0">
      <selection activeCell="F217" sqref="F217"/>
    </sheetView>
  </sheetViews>
  <sheetFormatPr baseColWidth="10" defaultRowHeight="15" x14ac:dyDescent="0.25"/>
  <cols>
    <col min="1" max="1" width="34.140625" customWidth="1"/>
    <col min="2" max="2" width="23.42578125" customWidth="1"/>
    <col min="3" max="3" width="17.42578125" customWidth="1"/>
    <col min="6" max="6" width="17.85546875" customWidth="1"/>
  </cols>
  <sheetData>
    <row r="1" spans="1:6" ht="16.5" x14ac:dyDescent="0.25">
      <c r="A1" s="1" t="s">
        <v>117</v>
      </c>
      <c r="B1" s="2"/>
      <c r="C1" s="2"/>
      <c r="D1" s="3"/>
      <c r="E1" s="2"/>
      <c r="F1" s="3"/>
    </row>
    <row r="2" spans="1:6" ht="16.5" x14ac:dyDescent="0.25">
      <c r="A2" s="1" t="s">
        <v>177</v>
      </c>
      <c r="B2" s="2"/>
      <c r="C2" s="54" t="s">
        <v>176</v>
      </c>
      <c r="D2" s="3"/>
      <c r="E2" s="2"/>
      <c r="F2" s="3"/>
    </row>
    <row r="3" spans="1:6" ht="16.5" x14ac:dyDescent="0.25">
      <c r="A3" s="1"/>
      <c r="B3" s="2"/>
      <c r="C3" s="2"/>
      <c r="D3" s="3"/>
      <c r="E3" s="2"/>
      <c r="F3" s="3"/>
    </row>
    <row r="4" spans="1:6" ht="38.25" x14ac:dyDescent="0.25">
      <c r="A4" s="4" t="s">
        <v>121</v>
      </c>
      <c r="B4" s="5" t="s">
        <v>122</v>
      </c>
      <c r="C4" s="6" t="s">
        <v>4</v>
      </c>
      <c r="D4" s="7" t="s">
        <v>123</v>
      </c>
      <c r="E4" s="8" t="s">
        <v>6</v>
      </c>
      <c r="F4" s="7" t="s">
        <v>124</v>
      </c>
    </row>
    <row r="5" spans="1:6" ht="19.5" x14ac:dyDescent="0.3">
      <c r="A5" s="9" t="s">
        <v>8</v>
      </c>
      <c r="B5" s="10"/>
      <c r="C5" s="11">
        <f>SUM(C6:C8)</f>
        <v>3</v>
      </c>
      <c r="D5" s="12">
        <f>SUM(D6:D8)</f>
        <v>1150</v>
      </c>
      <c r="E5" s="11"/>
      <c r="F5" s="12">
        <f>SUM(F6:F7:F8)</f>
        <v>13800</v>
      </c>
    </row>
    <row r="6" spans="1:6" x14ac:dyDescent="0.25">
      <c r="A6" s="13" t="s">
        <v>9</v>
      </c>
      <c r="B6" s="14">
        <v>450</v>
      </c>
      <c r="C6" s="15">
        <v>1</v>
      </c>
      <c r="D6" s="16">
        <f>B6*C6</f>
        <v>450</v>
      </c>
      <c r="E6" s="17">
        <v>12</v>
      </c>
      <c r="F6" s="16">
        <f>D6*E6</f>
        <v>5400</v>
      </c>
    </row>
    <row r="7" spans="1:6" x14ac:dyDescent="0.25">
      <c r="A7" s="18" t="s">
        <v>10</v>
      </c>
      <c r="B7" s="14">
        <v>350</v>
      </c>
      <c r="C7" s="15">
        <v>2</v>
      </c>
      <c r="D7" s="16">
        <f>B7*C7</f>
        <v>700</v>
      </c>
      <c r="E7" s="17">
        <v>12</v>
      </c>
      <c r="F7" s="16">
        <f>D7*E7</f>
        <v>8400</v>
      </c>
    </row>
    <row r="8" spans="1:6" x14ac:dyDescent="0.25">
      <c r="A8" s="18"/>
      <c r="B8" s="14"/>
      <c r="C8" s="15"/>
      <c r="D8" s="16"/>
      <c r="E8" s="17"/>
      <c r="F8" s="16"/>
    </row>
    <row r="9" spans="1:6" ht="19.5" x14ac:dyDescent="0.3">
      <c r="A9" s="9" t="s">
        <v>11</v>
      </c>
      <c r="B9" s="10"/>
      <c r="C9" s="11">
        <f>SUM(C10:C11)</f>
        <v>3</v>
      </c>
      <c r="D9" s="12">
        <f>SUM(D10:D11)</f>
        <v>320</v>
      </c>
      <c r="E9" s="11"/>
      <c r="F9" s="12">
        <f>SUM(F10:F11)</f>
        <v>2880</v>
      </c>
    </row>
    <row r="10" spans="1:6" x14ac:dyDescent="0.25">
      <c r="A10" s="13" t="s">
        <v>12</v>
      </c>
      <c r="B10" s="14">
        <v>160</v>
      </c>
      <c r="C10" s="15">
        <v>1</v>
      </c>
      <c r="D10" s="16">
        <f>B10*C10</f>
        <v>160</v>
      </c>
      <c r="E10" s="17">
        <v>9</v>
      </c>
      <c r="F10" s="16">
        <f>D10*E10</f>
        <v>1440</v>
      </c>
    </row>
    <row r="11" spans="1:6" x14ac:dyDescent="0.25">
      <c r="A11" s="18" t="s">
        <v>13</v>
      </c>
      <c r="B11" s="14">
        <v>80</v>
      </c>
      <c r="C11" s="15">
        <v>2</v>
      </c>
      <c r="D11" s="16">
        <f>B11*C11</f>
        <v>160</v>
      </c>
      <c r="E11" s="17">
        <v>9</v>
      </c>
      <c r="F11" s="16">
        <f>D11*E11</f>
        <v>1440</v>
      </c>
    </row>
    <row r="12" spans="1:6" x14ac:dyDescent="0.25">
      <c r="A12" s="19"/>
      <c r="B12" s="20"/>
      <c r="C12" s="21"/>
      <c r="D12" s="22"/>
      <c r="E12" s="23"/>
      <c r="F12" s="22"/>
    </row>
    <row r="13" spans="1:6" ht="19.5" x14ac:dyDescent="0.3">
      <c r="A13" s="9" t="s">
        <v>14</v>
      </c>
      <c r="B13" s="10"/>
      <c r="C13" s="11">
        <f>SUM(C14:C15)</f>
        <v>2</v>
      </c>
      <c r="D13" s="12">
        <f>SUM(D14:D15)</f>
        <v>240</v>
      </c>
      <c r="E13" s="11"/>
      <c r="F13" s="12">
        <f>SUM(F14:F15)</f>
        <v>1920</v>
      </c>
    </row>
    <row r="14" spans="1:6" x14ac:dyDescent="0.25">
      <c r="A14" s="13" t="s">
        <v>12</v>
      </c>
      <c r="B14" s="14">
        <v>160</v>
      </c>
      <c r="C14" s="15">
        <v>1</v>
      </c>
      <c r="D14" s="16">
        <f>B14*C14</f>
        <v>160</v>
      </c>
      <c r="E14" s="17">
        <v>9</v>
      </c>
      <c r="F14" s="16">
        <f>D14*E14</f>
        <v>1440</v>
      </c>
    </row>
    <row r="15" spans="1:6" x14ac:dyDescent="0.25">
      <c r="A15" s="18" t="s">
        <v>158</v>
      </c>
      <c r="B15" s="14">
        <v>80</v>
      </c>
      <c r="C15" s="15">
        <v>1</v>
      </c>
      <c r="D15" s="16">
        <v>80</v>
      </c>
      <c r="E15" s="17">
        <v>6</v>
      </c>
      <c r="F15" s="16">
        <f>D15*E15</f>
        <v>480</v>
      </c>
    </row>
    <row r="16" spans="1:6" x14ac:dyDescent="0.25">
      <c r="A16" s="19"/>
      <c r="B16" s="20"/>
      <c r="C16" s="21"/>
      <c r="D16" s="22"/>
      <c r="E16" s="23"/>
      <c r="F16" s="22"/>
    </row>
    <row r="17" spans="1:6" ht="19.5" x14ac:dyDescent="0.3">
      <c r="A17" s="9" t="s">
        <v>15</v>
      </c>
      <c r="B17" s="10"/>
      <c r="C17" s="11">
        <f>SUM(C18:C20)</f>
        <v>4</v>
      </c>
      <c r="D17" s="12">
        <f>SUM(D18:D20)</f>
        <v>400</v>
      </c>
      <c r="E17" s="11"/>
      <c r="F17" s="12">
        <f>SUM(F18:F20)</f>
        <v>3200</v>
      </c>
    </row>
    <row r="18" spans="1:6" x14ac:dyDescent="0.25">
      <c r="A18" s="13" t="s">
        <v>12</v>
      </c>
      <c r="B18" s="14">
        <v>160</v>
      </c>
      <c r="C18" s="15">
        <v>1</v>
      </c>
      <c r="D18" s="16">
        <f>B18*C18</f>
        <v>160</v>
      </c>
      <c r="E18" s="17">
        <v>9</v>
      </c>
      <c r="F18" s="16">
        <f>D18*E18</f>
        <v>1440</v>
      </c>
    </row>
    <row r="19" spans="1:6" x14ac:dyDescent="0.25">
      <c r="A19" s="18" t="s">
        <v>13</v>
      </c>
      <c r="B19" s="14">
        <v>80</v>
      </c>
      <c r="C19" s="15">
        <v>2</v>
      </c>
      <c r="D19" s="16">
        <f>B19*C19</f>
        <v>160</v>
      </c>
      <c r="E19" s="17">
        <v>9</v>
      </c>
      <c r="F19" s="16">
        <f>D19*E19</f>
        <v>1440</v>
      </c>
    </row>
    <row r="20" spans="1:6" x14ac:dyDescent="0.25">
      <c r="A20" s="19" t="s">
        <v>13</v>
      </c>
      <c r="B20" s="20">
        <v>80</v>
      </c>
      <c r="C20" s="21">
        <v>1</v>
      </c>
      <c r="D20" s="22">
        <v>80</v>
      </c>
      <c r="E20" s="23">
        <v>4</v>
      </c>
      <c r="F20" s="16">
        <f>D20*E20</f>
        <v>320</v>
      </c>
    </row>
    <row r="21" spans="1:6" ht="19.5" x14ac:dyDescent="0.3">
      <c r="A21" s="9" t="s">
        <v>16</v>
      </c>
      <c r="B21" s="10"/>
      <c r="C21" s="11">
        <f>SUM(C22:C23)</f>
        <v>4</v>
      </c>
      <c r="D21" s="12">
        <f>SUM(D22:D23)</f>
        <v>400</v>
      </c>
      <c r="E21" s="11"/>
      <c r="F21" s="12">
        <f>SUM(F22:F23)</f>
        <v>3600</v>
      </c>
    </row>
    <row r="22" spans="1:6" x14ac:dyDescent="0.25">
      <c r="A22" s="13" t="s">
        <v>12</v>
      </c>
      <c r="B22" s="14">
        <v>160</v>
      </c>
      <c r="C22" s="15">
        <v>1</v>
      </c>
      <c r="D22" s="16">
        <f>B22*C22</f>
        <v>160</v>
      </c>
      <c r="E22" s="17">
        <v>9</v>
      </c>
      <c r="F22" s="16">
        <f>D22*E22</f>
        <v>1440</v>
      </c>
    </row>
    <row r="23" spans="1:6" x14ac:dyDescent="0.25">
      <c r="A23" s="18" t="s">
        <v>13</v>
      </c>
      <c r="B23" s="14">
        <v>80</v>
      </c>
      <c r="C23" s="15">
        <v>3</v>
      </c>
      <c r="D23" s="16">
        <f>B23*C23</f>
        <v>240</v>
      </c>
      <c r="E23" s="17">
        <v>9</v>
      </c>
      <c r="F23" s="16">
        <f>D23*E23</f>
        <v>2160</v>
      </c>
    </row>
    <row r="24" spans="1:6" x14ac:dyDescent="0.25">
      <c r="A24" s="19"/>
      <c r="B24" s="24"/>
      <c r="C24" s="25"/>
      <c r="D24" s="22"/>
      <c r="E24" s="23"/>
      <c r="F24" s="26"/>
    </row>
    <row r="25" spans="1:6" ht="19.5" x14ac:dyDescent="0.3">
      <c r="A25" s="9" t="s">
        <v>18</v>
      </c>
      <c r="B25" s="10"/>
      <c r="C25" s="11">
        <f>SUM(C26:C27)</f>
        <v>2</v>
      </c>
      <c r="D25" s="12">
        <f>SUM(D26:D27)</f>
        <v>240</v>
      </c>
      <c r="E25" s="11"/>
      <c r="F25" s="12">
        <f>SUM(F26:F27)</f>
        <v>2160</v>
      </c>
    </row>
    <row r="26" spans="1:6" x14ac:dyDescent="0.25">
      <c r="A26" s="13" t="s">
        <v>12</v>
      </c>
      <c r="B26" s="14">
        <v>160</v>
      </c>
      <c r="C26" s="15">
        <v>1</v>
      </c>
      <c r="D26" s="16">
        <f>B26*C26</f>
        <v>160</v>
      </c>
      <c r="E26" s="17">
        <v>9</v>
      </c>
      <c r="F26" s="16">
        <f>D26*E26</f>
        <v>1440</v>
      </c>
    </row>
    <row r="27" spans="1:6" x14ac:dyDescent="0.25">
      <c r="A27" s="18" t="s">
        <v>13</v>
      </c>
      <c r="B27" s="14">
        <v>80</v>
      </c>
      <c r="C27" s="15">
        <v>1</v>
      </c>
      <c r="D27" s="16">
        <f>B27*C27</f>
        <v>80</v>
      </c>
      <c r="E27" s="17">
        <v>9</v>
      </c>
      <c r="F27" s="16">
        <f>D27*E27</f>
        <v>720</v>
      </c>
    </row>
    <row r="28" spans="1:6" x14ac:dyDescent="0.25">
      <c r="A28" s="19"/>
      <c r="B28" s="20"/>
      <c r="C28" s="21"/>
      <c r="D28" s="22"/>
      <c r="E28" s="23"/>
      <c r="F28" s="22"/>
    </row>
    <row r="29" spans="1:6" ht="19.5" x14ac:dyDescent="0.3">
      <c r="A29" s="9" t="s">
        <v>19</v>
      </c>
      <c r="B29" s="10"/>
      <c r="C29" s="11">
        <f>SUM(C30:C32)</f>
        <v>5</v>
      </c>
      <c r="D29" s="12">
        <f>SUM(D30:D32)</f>
        <v>480</v>
      </c>
      <c r="E29" s="11"/>
      <c r="F29" s="12">
        <f>SUM(F30:F32)</f>
        <v>4000</v>
      </c>
    </row>
    <row r="30" spans="1:6" x14ac:dyDescent="0.25">
      <c r="A30" s="13" t="s">
        <v>12</v>
      </c>
      <c r="B30" s="14">
        <v>160</v>
      </c>
      <c r="C30" s="15">
        <v>1</v>
      </c>
      <c r="D30" s="16">
        <f>B30*C30</f>
        <v>160</v>
      </c>
      <c r="E30" s="17">
        <v>9</v>
      </c>
      <c r="F30" s="16">
        <f>D30*E30</f>
        <v>1440</v>
      </c>
    </row>
    <row r="31" spans="1:6" x14ac:dyDescent="0.25">
      <c r="A31" s="13" t="s">
        <v>13</v>
      </c>
      <c r="B31" s="14">
        <v>80</v>
      </c>
      <c r="C31" s="15">
        <v>4</v>
      </c>
      <c r="D31" s="16">
        <f>B31*C31</f>
        <v>320</v>
      </c>
      <c r="E31" s="17">
        <v>8</v>
      </c>
      <c r="F31" s="16">
        <f>D31*E31</f>
        <v>2560</v>
      </c>
    </row>
    <row r="32" spans="1:6" x14ac:dyDescent="0.25">
      <c r="A32" s="18"/>
      <c r="B32" s="14"/>
      <c r="C32" s="15"/>
      <c r="D32" s="16"/>
      <c r="E32" s="17"/>
      <c r="F32" s="16"/>
    </row>
    <row r="33" spans="1:6" ht="19.5" x14ac:dyDescent="0.3">
      <c r="A33" s="9" t="s">
        <v>20</v>
      </c>
      <c r="B33" s="10"/>
      <c r="C33" s="11">
        <f>SUM(C34:C36)</f>
        <v>3</v>
      </c>
      <c r="D33" s="12">
        <f>SUM(D34:D36)</f>
        <v>440</v>
      </c>
      <c r="E33" s="11"/>
      <c r="F33" s="12">
        <f>SUM(F34:F37)</f>
        <v>4800</v>
      </c>
    </row>
    <row r="34" spans="1:6" x14ac:dyDescent="0.25">
      <c r="A34" s="13" t="s">
        <v>12</v>
      </c>
      <c r="B34" s="14">
        <v>200</v>
      </c>
      <c r="C34" s="15">
        <v>1</v>
      </c>
      <c r="D34" s="16">
        <f>B34*C34</f>
        <v>200</v>
      </c>
      <c r="E34" s="17">
        <v>12</v>
      </c>
      <c r="F34" s="16">
        <f>D34*E34</f>
        <v>2400</v>
      </c>
    </row>
    <row r="35" spans="1:6" x14ac:dyDescent="0.25">
      <c r="A35" s="18" t="s">
        <v>21</v>
      </c>
      <c r="B35" s="14">
        <v>160</v>
      </c>
      <c r="C35" s="15">
        <v>1</v>
      </c>
      <c r="D35" s="16">
        <f>B35*C35</f>
        <v>160</v>
      </c>
      <c r="E35" s="17">
        <v>9</v>
      </c>
      <c r="F35" s="16">
        <f>D35*E35</f>
        <v>1440</v>
      </c>
    </row>
    <row r="36" spans="1:6" x14ac:dyDescent="0.25">
      <c r="A36" s="18" t="s">
        <v>13</v>
      </c>
      <c r="B36" s="14">
        <v>80</v>
      </c>
      <c r="C36" s="15">
        <v>1</v>
      </c>
      <c r="D36" s="16">
        <f>B36*C36</f>
        <v>80</v>
      </c>
      <c r="E36" s="17">
        <v>9</v>
      </c>
      <c r="F36" s="16">
        <f>D36*E36</f>
        <v>720</v>
      </c>
    </row>
    <row r="37" spans="1:6" x14ac:dyDescent="0.25">
      <c r="A37" s="18" t="s">
        <v>13</v>
      </c>
      <c r="B37" s="14">
        <v>80</v>
      </c>
      <c r="C37" s="15">
        <v>1</v>
      </c>
      <c r="D37" s="16">
        <f>B37*C37</f>
        <v>80</v>
      </c>
      <c r="E37" s="17">
        <v>3</v>
      </c>
      <c r="F37" s="16">
        <f>D37*E37</f>
        <v>240</v>
      </c>
    </row>
    <row r="38" spans="1:6" x14ac:dyDescent="0.25">
      <c r="A38" s="19"/>
      <c r="B38" s="27"/>
      <c r="C38" s="25"/>
      <c r="D38" s="22"/>
      <c r="E38" s="23"/>
      <c r="F38" s="26"/>
    </row>
    <row r="39" spans="1:6" ht="19.5" x14ac:dyDescent="0.3">
      <c r="A39" s="9" t="s">
        <v>22</v>
      </c>
      <c r="B39" s="10"/>
      <c r="C39" s="11">
        <f>SUM(C40:C41)</f>
        <v>3</v>
      </c>
      <c r="D39" s="12">
        <f>SUM(D40:D41)</f>
        <v>320</v>
      </c>
      <c r="E39" s="11"/>
      <c r="F39" s="12">
        <f>SUM(F40:F42)</f>
        <v>3200</v>
      </c>
    </row>
    <row r="40" spans="1:6" x14ac:dyDescent="0.25">
      <c r="A40" s="13" t="s">
        <v>12</v>
      </c>
      <c r="B40" s="14">
        <v>160</v>
      </c>
      <c r="C40" s="15">
        <v>1</v>
      </c>
      <c r="D40" s="16">
        <f>B40*C40</f>
        <v>160</v>
      </c>
      <c r="E40" s="17">
        <v>9</v>
      </c>
      <c r="F40" s="16">
        <f>D40*E40</f>
        <v>1440</v>
      </c>
    </row>
    <row r="41" spans="1:6" x14ac:dyDescent="0.25">
      <c r="A41" s="18" t="s">
        <v>13</v>
      </c>
      <c r="B41" s="14">
        <v>80</v>
      </c>
      <c r="C41" s="15">
        <v>2</v>
      </c>
      <c r="D41" s="16">
        <f>B41*C41</f>
        <v>160</v>
      </c>
      <c r="E41" s="17">
        <v>9</v>
      </c>
      <c r="F41" s="16">
        <f>D41*E41</f>
        <v>1440</v>
      </c>
    </row>
    <row r="42" spans="1:6" x14ac:dyDescent="0.25">
      <c r="A42" s="18" t="s">
        <v>13</v>
      </c>
      <c r="B42" s="14">
        <v>80</v>
      </c>
      <c r="C42" s="15">
        <v>1</v>
      </c>
      <c r="D42" s="16">
        <f>B42*C42</f>
        <v>80</v>
      </c>
      <c r="E42" s="17">
        <v>4</v>
      </c>
      <c r="F42" s="16">
        <f>D42*E42</f>
        <v>320</v>
      </c>
    </row>
    <row r="43" spans="1:6" x14ac:dyDescent="0.25">
      <c r="A43" s="19"/>
      <c r="B43" s="20"/>
      <c r="C43" s="21"/>
      <c r="D43" s="22"/>
      <c r="E43" s="23"/>
      <c r="F43" s="22"/>
    </row>
    <row r="44" spans="1:6" ht="19.5" x14ac:dyDescent="0.3">
      <c r="A44" s="9" t="s">
        <v>23</v>
      </c>
      <c r="B44" s="10"/>
      <c r="C44" s="11">
        <f>SUM(C45:C45)</f>
        <v>1</v>
      </c>
      <c r="D44" s="12">
        <f>SUM(D45:D45)</f>
        <v>160</v>
      </c>
      <c r="E44" s="11"/>
      <c r="F44" s="12">
        <f>SUM(F45:F45)</f>
        <v>1920</v>
      </c>
    </row>
    <row r="45" spans="1:6" x14ac:dyDescent="0.25">
      <c r="A45" s="28" t="s">
        <v>12</v>
      </c>
      <c r="B45" s="29">
        <v>160</v>
      </c>
      <c r="C45" s="30">
        <v>1</v>
      </c>
      <c r="D45" s="31">
        <f>B45*C45</f>
        <v>160</v>
      </c>
      <c r="E45" s="32">
        <v>12</v>
      </c>
      <c r="F45" s="31">
        <f>D45*E45</f>
        <v>1920</v>
      </c>
    </row>
    <row r="46" spans="1:6" x14ac:dyDescent="0.25">
      <c r="A46" s="13"/>
      <c r="B46" s="33"/>
      <c r="C46" s="33"/>
      <c r="D46" s="13"/>
      <c r="E46" s="33"/>
      <c r="F46" s="13"/>
    </row>
    <row r="47" spans="1:6" ht="19.5" x14ac:dyDescent="0.3">
      <c r="A47" s="9" t="s">
        <v>125</v>
      </c>
      <c r="B47" s="10"/>
      <c r="C47" s="11">
        <f>SUM(C48:C49)</f>
        <v>2</v>
      </c>
      <c r="D47" s="12">
        <f>SUM(D48:D49)</f>
        <v>240</v>
      </c>
      <c r="E47" s="11"/>
      <c r="F47" s="12">
        <f>SUM(F48:F49)</f>
        <v>2160</v>
      </c>
    </row>
    <row r="48" spans="1:6" x14ac:dyDescent="0.25">
      <c r="A48" s="13" t="s">
        <v>12</v>
      </c>
      <c r="B48" s="14">
        <v>160</v>
      </c>
      <c r="C48" s="15">
        <v>1</v>
      </c>
      <c r="D48" s="16">
        <f>B48*C48</f>
        <v>160</v>
      </c>
      <c r="E48" s="17">
        <v>9</v>
      </c>
      <c r="F48" s="16">
        <f>D48*E48</f>
        <v>1440</v>
      </c>
    </row>
    <row r="49" spans="1:8" x14ac:dyDescent="0.25">
      <c r="A49" s="18" t="s">
        <v>13</v>
      </c>
      <c r="B49" s="14">
        <v>80</v>
      </c>
      <c r="C49" s="15">
        <v>1</v>
      </c>
      <c r="D49" s="16">
        <f>B49*C49</f>
        <v>80</v>
      </c>
      <c r="E49" s="17">
        <v>9</v>
      </c>
      <c r="F49" s="16">
        <f>D49*E49</f>
        <v>720</v>
      </c>
    </row>
    <row r="50" spans="1:8" x14ac:dyDescent="0.25">
      <c r="A50" s="19"/>
      <c r="B50" s="20"/>
      <c r="C50" s="21"/>
      <c r="D50" s="22"/>
      <c r="E50" s="23"/>
      <c r="F50" s="22"/>
    </row>
    <row r="51" spans="1:8" ht="19.5" x14ac:dyDescent="0.3">
      <c r="A51" s="9" t="s">
        <v>25</v>
      </c>
      <c r="B51" s="10"/>
      <c r="C51" s="11">
        <f>SUM(C52:C53:C54)</f>
        <v>4</v>
      </c>
      <c r="D51" s="12">
        <f>SUM(D52:D55)</f>
        <v>640</v>
      </c>
      <c r="E51" s="11"/>
      <c r="F51" s="12">
        <f>SUM(F52:F53:F54:F55)</f>
        <v>7040</v>
      </c>
    </row>
    <row r="52" spans="1:8" x14ac:dyDescent="0.25">
      <c r="A52" s="13" t="s">
        <v>12</v>
      </c>
      <c r="B52" s="14">
        <v>160</v>
      </c>
      <c r="C52" s="15">
        <v>1</v>
      </c>
      <c r="D52" s="16">
        <f>B52*C52</f>
        <v>160</v>
      </c>
      <c r="E52" s="17">
        <v>12</v>
      </c>
      <c r="F52" s="16">
        <f>D52*E52</f>
        <v>1920</v>
      </c>
      <c r="H52" s="42"/>
    </row>
    <row r="53" spans="1:8" x14ac:dyDescent="0.25">
      <c r="A53" s="18" t="s">
        <v>13</v>
      </c>
      <c r="B53" s="14">
        <v>80</v>
      </c>
      <c r="C53" s="15">
        <v>2</v>
      </c>
      <c r="D53" s="16">
        <f>B53*C53</f>
        <v>160</v>
      </c>
      <c r="E53" s="17">
        <v>9</v>
      </c>
      <c r="F53" s="16">
        <f>D53*E53</f>
        <v>1440</v>
      </c>
    </row>
    <row r="54" spans="1:8" x14ac:dyDescent="0.25">
      <c r="A54" s="18" t="s">
        <v>76</v>
      </c>
      <c r="B54" s="14">
        <v>160</v>
      </c>
      <c r="C54" s="15">
        <v>1</v>
      </c>
      <c r="D54" s="16">
        <f>B54*C54</f>
        <v>160</v>
      </c>
      <c r="E54" s="17">
        <v>12</v>
      </c>
      <c r="F54" s="16">
        <f>D54*E54</f>
        <v>1920</v>
      </c>
    </row>
    <row r="55" spans="1:8" x14ac:dyDescent="0.25">
      <c r="A55" s="18" t="s">
        <v>76</v>
      </c>
      <c r="B55" s="14">
        <v>160</v>
      </c>
      <c r="C55" s="15">
        <v>1</v>
      </c>
      <c r="D55" s="16">
        <f>B55*C55</f>
        <v>160</v>
      </c>
      <c r="E55" s="17">
        <v>11</v>
      </c>
      <c r="F55" s="16">
        <f>D55*E55</f>
        <v>1760</v>
      </c>
    </row>
    <row r="56" spans="1:8" ht="19.5" x14ac:dyDescent="0.3">
      <c r="A56" s="9" t="s">
        <v>26</v>
      </c>
      <c r="B56" s="10"/>
      <c r="C56" s="11">
        <f>SUM(C57:C60)</f>
        <v>5</v>
      </c>
      <c r="D56" s="12">
        <f>SUM(D57:D60)</f>
        <v>1130</v>
      </c>
      <c r="E56" s="11"/>
      <c r="F56" s="12">
        <f>SUM(F57:F60)</f>
        <v>13560</v>
      </c>
    </row>
    <row r="57" spans="1:8" x14ac:dyDescent="0.25">
      <c r="A57" s="13" t="s">
        <v>12</v>
      </c>
      <c r="B57" s="14">
        <v>350</v>
      </c>
      <c r="C57" s="15">
        <v>1</v>
      </c>
      <c r="D57" s="16">
        <f>B57*C57</f>
        <v>350</v>
      </c>
      <c r="E57" s="17">
        <v>12</v>
      </c>
      <c r="F57" s="16">
        <f>D57*E57</f>
        <v>4200</v>
      </c>
    </row>
    <row r="58" spans="1:8" x14ac:dyDescent="0.25">
      <c r="A58" s="13" t="s">
        <v>77</v>
      </c>
      <c r="B58" s="14">
        <v>300</v>
      </c>
      <c r="C58" s="15">
        <v>1</v>
      </c>
      <c r="D58" s="16">
        <v>300</v>
      </c>
      <c r="E58" s="17">
        <v>12</v>
      </c>
      <c r="F58" s="16">
        <f>SUM(E58*D58)</f>
        <v>3600</v>
      </c>
    </row>
    <row r="59" spans="1:8" x14ac:dyDescent="0.25">
      <c r="A59" s="18" t="s">
        <v>13</v>
      </c>
      <c r="B59" s="14">
        <v>160</v>
      </c>
      <c r="C59" s="15">
        <v>3</v>
      </c>
      <c r="D59" s="16">
        <f>B59*C59</f>
        <v>480</v>
      </c>
      <c r="E59" s="17">
        <v>12</v>
      </c>
      <c r="F59" s="16">
        <f>D59*E59</f>
        <v>5760</v>
      </c>
    </row>
    <row r="60" spans="1:8" x14ac:dyDescent="0.25">
      <c r="A60" s="18"/>
      <c r="B60" s="20"/>
      <c r="C60" s="21"/>
      <c r="D60" s="22"/>
      <c r="E60" s="23"/>
      <c r="F60" s="22"/>
    </row>
    <row r="61" spans="1:8" ht="19.5" x14ac:dyDescent="0.3">
      <c r="A61" s="9" t="s">
        <v>28</v>
      </c>
      <c r="B61" s="10"/>
      <c r="C61" s="11">
        <f>SUM(C62:C64)</f>
        <v>4</v>
      </c>
      <c r="D61" s="12">
        <f>SUM(D62:D64)</f>
        <v>540</v>
      </c>
      <c r="E61" s="11"/>
      <c r="F61" s="12">
        <f>SUM(F62:F64)</f>
        <v>5760</v>
      </c>
    </row>
    <row r="62" spans="1:8" x14ac:dyDescent="0.25">
      <c r="A62" s="34" t="s">
        <v>12</v>
      </c>
      <c r="B62" s="29">
        <v>300</v>
      </c>
      <c r="C62" s="30">
        <v>1</v>
      </c>
      <c r="D62" s="31">
        <f t="shared" ref="D62:D63" si="0">B62*C62</f>
        <v>300</v>
      </c>
      <c r="E62" s="32">
        <v>12</v>
      </c>
      <c r="F62" s="31">
        <f t="shared" ref="F62" si="1">D62*E62</f>
        <v>3600</v>
      </c>
    </row>
    <row r="63" spans="1:8" x14ac:dyDescent="0.25">
      <c r="A63" s="18" t="s">
        <v>13</v>
      </c>
      <c r="B63" s="14">
        <v>80</v>
      </c>
      <c r="C63" s="15">
        <v>3</v>
      </c>
      <c r="D63" s="16">
        <f t="shared" si="0"/>
        <v>240</v>
      </c>
      <c r="E63" s="17">
        <v>9</v>
      </c>
      <c r="F63" s="16">
        <f>D63*E63</f>
        <v>2160</v>
      </c>
    </row>
    <row r="64" spans="1:8" x14ac:dyDescent="0.25">
      <c r="A64" s="18"/>
      <c r="B64" s="14"/>
      <c r="C64" s="15"/>
      <c r="D64" s="16"/>
      <c r="E64" s="17"/>
      <c r="F64" s="16"/>
    </row>
    <row r="65" spans="1:11" ht="19.5" x14ac:dyDescent="0.3">
      <c r="A65" s="9" t="s">
        <v>29</v>
      </c>
      <c r="B65" s="10"/>
      <c r="C65" s="11">
        <f>SUM(C66:C67)</f>
        <v>2</v>
      </c>
      <c r="D65" s="12">
        <f>SUM(D66:D67)</f>
        <v>240</v>
      </c>
      <c r="E65" s="11"/>
      <c r="F65" s="12">
        <f>SUM(F66:F67)</f>
        <v>2160</v>
      </c>
    </row>
    <row r="66" spans="1:11" x14ac:dyDescent="0.25">
      <c r="A66" s="34" t="s">
        <v>12</v>
      </c>
      <c r="B66" s="29">
        <v>160</v>
      </c>
      <c r="C66" s="30">
        <v>1</v>
      </c>
      <c r="D66" s="31">
        <f t="shared" ref="D66:D67" si="2">B66*C66</f>
        <v>160</v>
      </c>
      <c r="E66" s="32">
        <v>9</v>
      </c>
      <c r="F66" s="31">
        <f t="shared" ref="F66:F67" si="3">D66*E66</f>
        <v>1440</v>
      </c>
    </row>
    <row r="67" spans="1:11" x14ac:dyDescent="0.25">
      <c r="A67" s="18" t="s">
        <v>13</v>
      </c>
      <c r="B67" s="14">
        <v>80</v>
      </c>
      <c r="C67" s="15">
        <v>1</v>
      </c>
      <c r="D67" s="16">
        <f t="shared" si="2"/>
        <v>80</v>
      </c>
      <c r="E67" s="17">
        <v>9</v>
      </c>
      <c r="F67" s="16">
        <f t="shared" si="3"/>
        <v>720</v>
      </c>
    </row>
    <row r="68" spans="1:11" x14ac:dyDescent="0.25">
      <c r="A68" s="18"/>
      <c r="B68" s="14"/>
      <c r="C68" s="15"/>
      <c r="D68" s="16"/>
      <c r="E68" s="17"/>
      <c r="F68" s="16"/>
    </row>
    <row r="69" spans="1:11" ht="19.5" x14ac:dyDescent="0.3">
      <c r="A69" s="9" t="s">
        <v>78</v>
      </c>
      <c r="B69" s="10"/>
      <c r="C69" s="11">
        <f>SUM(C70)</f>
        <v>1</v>
      </c>
      <c r="D69" s="12">
        <f>SUM(D70)</f>
        <v>160</v>
      </c>
      <c r="E69" s="11"/>
      <c r="F69" s="9">
        <f>SUM(F70:F71)</f>
        <v>1760</v>
      </c>
    </row>
    <row r="70" spans="1:11" x14ac:dyDescent="0.25">
      <c r="A70" s="34" t="s">
        <v>12</v>
      </c>
      <c r="B70" s="29">
        <v>160</v>
      </c>
      <c r="C70" s="30">
        <v>1</v>
      </c>
      <c r="D70" s="31">
        <f t="shared" ref="D70:D71" si="4">B70*C70</f>
        <v>160</v>
      </c>
      <c r="E70" s="32">
        <v>9</v>
      </c>
      <c r="F70" s="31">
        <f>D70*E70</f>
        <v>1440</v>
      </c>
    </row>
    <row r="71" spans="1:11" x14ac:dyDescent="0.25">
      <c r="A71" s="18" t="s">
        <v>13</v>
      </c>
      <c r="B71" s="14">
        <v>80</v>
      </c>
      <c r="C71" s="15">
        <v>1</v>
      </c>
      <c r="D71" s="16">
        <f t="shared" si="4"/>
        <v>80</v>
      </c>
      <c r="E71" s="17">
        <v>4</v>
      </c>
      <c r="F71" s="16">
        <f t="shared" ref="F71" si="5">D71*E71</f>
        <v>320</v>
      </c>
    </row>
    <row r="72" spans="1:11" x14ac:dyDescent="0.25">
      <c r="A72" s="13"/>
      <c r="B72" s="14"/>
      <c r="C72" s="15"/>
      <c r="D72" s="16"/>
      <c r="E72" s="17"/>
      <c r="F72" s="16"/>
    </row>
    <row r="73" spans="1:11" ht="19.5" x14ac:dyDescent="0.3">
      <c r="A73" s="9" t="s">
        <v>79</v>
      </c>
      <c r="B73" s="10"/>
      <c r="C73" s="11">
        <f>SUM(C74:C75)</f>
        <v>3</v>
      </c>
      <c r="D73" s="12">
        <f>SUM(D74:D75)</f>
        <v>460</v>
      </c>
      <c r="E73" s="11"/>
      <c r="F73" s="12">
        <f>SUM(F74:F75)</f>
        <v>5520</v>
      </c>
    </row>
    <row r="74" spans="1:11" x14ac:dyDescent="0.25">
      <c r="A74" s="13" t="s">
        <v>12</v>
      </c>
      <c r="B74" s="14">
        <v>300</v>
      </c>
      <c r="C74" s="15">
        <v>1</v>
      </c>
      <c r="D74" s="16">
        <f>B74*C74</f>
        <v>300</v>
      </c>
      <c r="E74" s="17">
        <v>12</v>
      </c>
      <c r="F74" s="16">
        <f>D74*E74</f>
        <v>3600</v>
      </c>
    </row>
    <row r="75" spans="1:11" x14ac:dyDescent="0.25">
      <c r="A75" s="18" t="s">
        <v>13</v>
      </c>
      <c r="B75" s="35">
        <v>80</v>
      </c>
      <c r="C75" s="15">
        <v>2</v>
      </c>
      <c r="D75" s="36">
        <f t="shared" ref="D75" si="6">B75*C75</f>
        <v>160</v>
      </c>
      <c r="E75" s="17">
        <v>12</v>
      </c>
      <c r="F75" s="16">
        <f>D75*E75</f>
        <v>1920</v>
      </c>
    </row>
    <row r="76" spans="1:11" x14ac:dyDescent="0.25">
      <c r="A76" s="18"/>
      <c r="B76" s="35"/>
      <c r="C76" s="15"/>
      <c r="D76" s="36"/>
      <c r="E76" s="17"/>
      <c r="F76" s="16"/>
    </row>
    <row r="77" spans="1:11" ht="19.5" x14ac:dyDescent="0.3">
      <c r="A77" s="9" t="s">
        <v>80</v>
      </c>
      <c r="B77" s="10"/>
      <c r="C77" s="11">
        <f>SUM(C78:C80)</f>
        <v>3</v>
      </c>
      <c r="D77" s="12">
        <f>SUM(D78:D80)</f>
        <v>320</v>
      </c>
      <c r="E77" s="11"/>
      <c r="F77" s="12">
        <f>SUM(F78:F80)</f>
        <v>2640</v>
      </c>
    </row>
    <row r="78" spans="1:11" x14ac:dyDescent="0.25">
      <c r="A78" s="13" t="s">
        <v>12</v>
      </c>
      <c r="B78" s="14">
        <v>160</v>
      </c>
      <c r="C78" s="15">
        <v>1</v>
      </c>
      <c r="D78" s="16">
        <f>B78*C78</f>
        <v>160</v>
      </c>
      <c r="E78" s="17">
        <v>9</v>
      </c>
      <c r="F78" s="16">
        <f>D78*E78</f>
        <v>1440</v>
      </c>
    </row>
    <row r="79" spans="1:11" x14ac:dyDescent="0.25">
      <c r="A79" s="18" t="s">
        <v>13</v>
      </c>
      <c r="B79" s="35">
        <v>80</v>
      </c>
      <c r="C79" s="15">
        <v>1</v>
      </c>
      <c r="D79" s="36">
        <f>B79*C79</f>
        <v>80</v>
      </c>
      <c r="E79" s="17">
        <v>9</v>
      </c>
      <c r="F79" s="16">
        <f>D79*E79</f>
        <v>720</v>
      </c>
    </row>
    <row r="80" spans="1:11" x14ac:dyDescent="0.25">
      <c r="A80" s="18" t="s">
        <v>13</v>
      </c>
      <c r="B80" s="35">
        <v>80</v>
      </c>
      <c r="C80" s="15">
        <v>1</v>
      </c>
      <c r="D80" s="36">
        <f>B80*C80</f>
        <v>80</v>
      </c>
      <c r="E80" s="17">
        <v>6</v>
      </c>
      <c r="F80" s="16">
        <f>D80*E80</f>
        <v>480</v>
      </c>
      <c r="K80" s="9"/>
    </row>
    <row r="81" spans="1:8" x14ac:dyDescent="0.25">
      <c r="A81" s="18"/>
      <c r="B81" s="35"/>
      <c r="C81" s="15"/>
      <c r="D81" s="36"/>
      <c r="E81" s="17"/>
      <c r="F81" s="16"/>
    </row>
    <row r="82" spans="1:8" ht="19.5" x14ac:dyDescent="0.3">
      <c r="A82" s="9" t="s">
        <v>181</v>
      </c>
      <c r="B82" s="10"/>
      <c r="C82" s="11"/>
      <c r="D82" s="12"/>
      <c r="E82" s="11"/>
      <c r="F82" s="12">
        <v>2390</v>
      </c>
    </row>
    <row r="83" spans="1:8" x14ac:dyDescent="0.25">
      <c r="A83" s="13" t="s">
        <v>180</v>
      </c>
      <c r="B83" s="14"/>
      <c r="C83" s="15"/>
      <c r="D83" s="16">
        <v>2390</v>
      </c>
      <c r="E83" s="17">
        <v>1</v>
      </c>
      <c r="F83" s="16">
        <f>D83*E83</f>
        <v>2390</v>
      </c>
    </row>
    <row r="84" spans="1:8" x14ac:dyDescent="0.25">
      <c r="A84" s="13"/>
      <c r="B84" s="35"/>
      <c r="C84" s="15"/>
      <c r="D84" s="36"/>
      <c r="E84" s="17"/>
      <c r="F84" s="16"/>
      <c r="H84" s="67"/>
    </row>
    <row r="85" spans="1:8" ht="15.75" thickBot="1" x14ac:dyDescent="0.3">
      <c r="A85" s="61"/>
      <c r="B85" s="62"/>
      <c r="C85" s="63"/>
      <c r="D85" s="64"/>
      <c r="E85" s="65"/>
      <c r="F85" s="66"/>
      <c r="H85" s="67"/>
    </row>
    <row r="86" spans="1:8" x14ac:dyDescent="0.25">
      <c r="A86" s="55" t="s">
        <v>126</v>
      </c>
      <c r="B86" s="56"/>
      <c r="C86" s="57"/>
      <c r="D86" s="58"/>
      <c r="E86" s="59"/>
      <c r="F86" s="60">
        <f>F82+F77+F73+F69+F65+F61+F56+F51+F47+F44+F39+F33+F29+F25+F21+F17+F13+F9+F5</f>
        <v>84470</v>
      </c>
      <c r="H86" s="67"/>
    </row>
    <row r="87" spans="1:8" x14ac:dyDescent="0.25">
      <c r="A87" s="18"/>
      <c r="B87" s="35"/>
      <c r="C87" s="15"/>
      <c r="D87" s="36"/>
      <c r="E87" s="17"/>
      <c r="F87" s="16"/>
    </row>
    <row r="88" spans="1:8" x14ac:dyDescent="0.25">
      <c r="A88" s="18"/>
      <c r="B88" s="35"/>
      <c r="C88" s="15"/>
      <c r="D88" s="36"/>
      <c r="E88" s="17"/>
      <c r="F88" s="16"/>
    </row>
    <row r="89" spans="1:8" ht="19.5" x14ac:dyDescent="0.3">
      <c r="A89" s="9" t="s">
        <v>82</v>
      </c>
      <c r="B89" s="10"/>
      <c r="C89" s="11">
        <f>SUM(C90:C91)</f>
        <v>3</v>
      </c>
      <c r="D89" s="12">
        <f>SUM(D90:D91)</f>
        <v>400</v>
      </c>
      <c r="E89" s="11"/>
      <c r="F89" s="12">
        <f>SUM(F90:F91)</f>
        <v>4800</v>
      </c>
    </row>
    <row r="90" spans="1:8" x14ac:dyDescent="0.25">
      <c r="A90" s="13" t="s">
        <v>83</v>
      </c>
      <c r="B90" s="14">
        <v>200</v>
      </c>
      <c r="C90" s="15">
        <v>1</v>
      </c>
      <c r="D90" s="16">
        <f>B90*C90</f>
        <v>200</v>
      </c>
      <c r="E90" s="17">
        <v>12</v>
      </c>
      <c r="F90" s="16">
        <f>D90*E90</f>
        <v>2400</v>
      </c>
    </row>
    <row r="91" spans="1:8" x14ac:dyDescent="0.25">
      <c r="A91" s="18" t="s">
        <v>84</v>
      </c>
      <c r="B91" s="35">
        <v>100</v>
      </c>
      <c r="C91" s="15">
        <v>2</v>
      </c>
      <c r="D91" s="36">
        <f>B91*C91</f>
        <v>200</v>
      </c>
      <c r="E91" s="17">
        <v>12</v>
      </c>
      <c r="F91" s="16">
        <f>D91*E91</f>
        <v>2400</v>
      </c>
    </row>
    <row r="92" spans="1:8" x14ac:dyDescent="0.25">
      <c r="A92" s="13"/>
      <c r="B92" s="35"/>
      <c r="C92" s="15"/>
      <c r="D92" s="36"/>
      <c r="E92" s="17"/>
      <c r="F92" s="16"/>
    </row>
    <row r="93" spans="1:8" ht="19.5" x14ac:dyDescent="0.3">
      <c r="A93" s="9" t="s">
        <v>85</v>
      </c>
      <c r="B93" s="10"/>
      <c r="C93" s="11">
        <f>SUM(C94:C95)</f>
        <v>3</v>
      </c>
      <c r="D93" s="12">
        <f>SUM(D94:D95)</f>
        <v>400</v>
      </c>
      <c r="E93" s="11"/>
      <c r="F93" s="12">
        <f>SUM(F94:F95)</f>
        <v>4800</v>
      </c>
    </row>
    <row r="94" spans="1:8" x14ac:dyDescent="0.25">
      <c r="A94" s="13" t="s">
        <v>83</v>
      </c>
      <c r="B94" s="14">
        <v>200</v>
      </c>
      <c r="C94" s="15">
        <v>1</v>
      </c>
      <c r="D94" s="16">
        <f>B94*C94</f>
        <v>200</v>
      </c>
      <c r="E94" s="17">
        <v>12</v>
      </c>
      <c r="F94" s="16">
        <f>D94*E94</f>
        <v>2400</v>
      </c>
    </row>
    <row r="95" spans="1:8" x14ac:dyDescent="0.25">
      <c r="A95" s="18" t="s">
        <v>84</v>
      </c>
      <c r="B95" s="14">
        <v>100</v>
      </c>
      <c r="C95" s="15">
        <v>2</v>
      </c>
      <c r="D95" s="16">
        <f>B95*C95</f>
        <v>200</v>
      </c>
      <c r="E95" s="17">
        <v>12</v>
      </c>
      <c r="F95" s="16">
        <f>D95*E95</f>
        <v>2400</v>
      </c>
    </row>
    <row r="96" spans="1:8" x14ac:dyDescent="0.25">
      <c r="A96" s="13"/>
      <c r="B96" s="35"/>
      <c r="C96" s="15"/>
      <c r="D96" s="36"/>
      <c r="E96" s="17"/>
      <c r="F96" s="16"/>
    </row>
    <row r="97" spans="1:6" ht="19.5" x14ac:dyDescent="0.3">
      <c r="A97" s="9" t="s">
        <v>86</v>
      </c>
      <c r="B97" s="10"/>
      <c r="C97" s="11">
        <f>SUM(C98:C99)</f>
        <v>3</v>
      </c>
      <c r="D97" s="12">
        <f>SUM(D98:D99)</f>
        <v>400</v>
      </c>
      <c r="E97" s="11"/>
      <c r="F97" s="12">
        <f>SUM(F98:F99)</f>
        <v>4800</v>
      </c>
    </row>
    <row r="98" spans="1:6" x14ac:dyDescent="0.25">
      <c r="A98" s="13" t="s">
        <v>83</v>
      </c>
      <c r="B98" s="14">
        <v>200</v>
      </c>
      <c r="C98" s="15">
        <v>1</v>
      </c>
      <c r="D98" s="16">
        <f>B98*C98</f>
        <v>200</v>
      </c>
      <c r="E98" s="17">
        <v>12</v>
      </c>
      <c r="F98" s="16">
        <f>D98*E98</f>
        <v>2400</v>
      </c>
    </row>
    <row r="99" spans="1:6" x14ac:dyDescent="0.25">
      <c r="A99" s="18" t="s">
        <v>84</v>
      </c>
      <c r="B99" s="14">
        <v>100</v>
      </c>
      <c r="C99" s="15">
        <v>2</v>
      </c>
      <c r="D99" s="16">
        <f>B99*C99</f>
        <v>200</v>
      </c>
      <c r="E99" s="17">
        <v>12</v>
      </c>
      <c r="F99" s="16">
        <f>D99*E99</f>
        <v>2400</v>
      </c>
    </row>
    <row r="100" spans="1:6" x14ac:dyDescent="0.25">
      <c r="A100" s="13"/>
      <c r="B100" s="35"/>
      <c r="C100" s="15"/>
      <c r="D100" s="36"/>
      <c r="E100" s="17"/>
      <c r="F100" s="16"/>
    </row>
    <row r="101" spans="1:6" ht="19.5" x14ac:dyDescent="0.3">
      <c r="A101" s="9" t="s">
        <v>87</v>
      </c>
      <c r="B101" s="10"/>
      <c r="C101" s="11"/>
      <c r="D101" s="12"/>
      <c r="E101" s="11"/>
      <c r="F101" s="12">
        <f>SUM(F102:F106)</f>
        <v>5170</v>
      </c>
    </row>
    <row r="102" spans="1:6" x14ac:dyDescent="0.25">
      <c r="A102" s="13" t="s">
        <v>83</v>
      </c>
      <c r="B102" s="14">
        <v>200</v>
      </c>
      <c r="C102" s="15">
        <v>1</v>
      </c>
      <c r="D102" s="16">
        <f>B102*C102</f>
        <v>200</v>
      </c>
      <c r="E102" s="17">
        <v>12</v>
      </c>
      <c r="F102" s="16">
        <f>D102*E102</f>
        <v>2400</v>
      </c>
    </row>
    <row r="103" spans="1:6" x14ac:dyDescent="0.25">
      <c r="A103" s="18" t="s">
        <v>84</v>
      </c>
      <c r="B103" s="14">
        <v>100</v>
      </c>
      <c r="C103" s="15">
        <v>1</v>
      </c>
      <c r="D103" s="16">
        <f>B103*C103</f>
        <v>100</v>
      </c>
      <c r="E103" s="17">
        <v>12</v>
      </c>
      <c r="F103" s="16">
        <f>D103*E103</f>
        <v>1200</v>
      </c>
    </row>
    <row r="104" spans="1:6" x14ac:dyDescent="0.25">
      <c r="A104" s="18" t="s">
        <v>84</v>
      </c>
      <c r="B104" s="14">
        <v>100</v>
      </c>
      <c r="C104" s="15">
        <v>1</v>
      </c>
      <c r="D104" s="16">
        <f>B104*C104</f>
        <v>100</v>
      </c>
      <c r="E104" s="17">
        <v>10</v>
      </c>
      <c r="F104" s="16">
        <f>D104*E104</f>
        <v>1000</v>
      </c>
    </row>
    <row r="105" spans="1:6" x14ac:dyDescent="0.25">
      <c r="A105" s="18" t="s">
        <v>88</v>
      </c>
      <c r="B105" s="14">
        <v>30</v>
      </c>
      <c r="C105" s="15">
        <v>1</v>
      </c>
      <c r="D105" s="16">
        <f>B105*C105</f>
        <v>30</v>
      </c>
      <c r="E105" s="17">
        <v>12</v>
      </c>
      <c r="F105" s="16">
        <f>SUM(D105*E105)</f>
        <v>360</v>
      </c>
    </row>
    <row r="106" spans="1:6" x14ac:dyDescent="0.25">
      <c r="A106" s="18" t="s">
        <v>88</v>
      </c>
      <c r="B106" s="14">
        <v>30</v>
      </c>
      <c r="C106" s="15">
        <v>1</v>
      </c>
      <c r="D106" s="16">
        <f>B106*C106</f>
        <v>30</v>
      </c>
      <c r="E106" s="17">
        <v>7</v>
      </c>
      <c r="F106" s="16">
        <f>SUM(D106*E106)</f>
        <v>210</v>
      </c>
    </row>
    <row r="107" spans="1:6" x14ac:dyDescent="0.25">
      <c r="A107" s="13"/>
      <c r="B107" s="35"/>
      <c r="C107" s="15"/>
      <c r="D107" s="36"/>
      <c r="E107" s="17"/>
      <c r="F107" s="16"/>
    </row>
    <row r="108" spans="1:6" ht="19.5" x14ac:dyDescent="0.3">
      <c r="A108" s="9" t="s">
        <v>89</v>
      </c>
      <c r="B108" s="10"/>
      <c r="C108" s="11">
        <f>SUM(C109:C110)</f>
        <v>3</v>
      </c>
      <c r="D108" s="12">
        <f>SUM(D109:D110)</f>
        <v>130</v>
      </c>
      <c r="E108" s="11"/>
      <c r="F108" s="12">
        <f>SUM(F109:F110)</f>
        <v>1300</v>
      </c>
    </row>
    <row r="109" spans="1:6" x14ac:dyDescent="0.25">
      <c r="A109" s="13" t="s">
        <v>83</v>
      </c>
      <c r="B109" s="14">
        <v>70</v>
      </c>
      <c r="C109" s="15">
        <v>1</v>
      </c>
      <c r="D109" s="16">
        <f>B109*C109</f>
        <v>70</v>
      </c>
      <c r="E109" s="17">
        <v>10</v>
      </c>
      <c r="F109" s="16">
        <f>D109*E109</f>
        <v>700</v>
      </c>
    </row>
    <row r="110" spans="1:6" x14ac:dyDescent="0.25">
      <c r="A110" s="18" t="s">
        <v>90</v>
      </c>
      <c r="B110" s="35">
        <v>30</v>
      </c>
      <c r="C110" s="15">
        <v>2</v>
      </c>
      <c r="D110" s="36">
        <f t="shared" ref="D110" si="7">B110*C110</f>
        <v>60</v>
      </c>
      <c r="E110" s="17">
        <v>10</v>
      </c>
      <c r="F110" s="16">
        <f>D110*E110</f>
        <v>600</v>
      </c>
    </row>
    <row r="111" spans="1:6" x14ac:dyDescent="0.25">
      <c r="A111" s="18"/>
      <c r="B111" s="35"/>
      <c r="C111" s="15"/>
      <c r="D111" s="36"/>
      <c r="E111" s="17"/>
      <c r="F111" s="16"/>
    </row>
    <row r="112" spans="1:6" ht="19.5" x14ac:dyDescent="0.3">
      <c r="A112" s="9" t="s">
        <v>91</v>
      </c>
      <c r="B112" s="10"/>
      <c r="C112" s="11">
        <f>SUM(C113:C114)</f>
        <v>3</v>
      </c>
      <c r="D112" s="12">
        <f>SUM(D113:D114)</f>
        <v>130</v>
      </c>
      <c r="E112" s="11"/>
      <c r="F112" s="12">
        <f>SUM(F113:F114)</f>
        <v>1300</v>
      </c>
    </row>
    <row r="113" spans="1:6" x14ac:dyDescent="0.25">
      <c r="A113" s="13" t="s">
        <v>83</v>
      </c>
      <c r="B113" s="14">
        <v>70</v>
      </c>
      <c r="C113" s="15">
        <v>1</v>
      </c>
      <c r="D113" s="16">
        <f>B113*C113</f>
        <v>70</v>
      </c>
      <c r="E113" s="17">
        <v>10</v>
      </c>
      <c r="F113" s="16">
        <f>D113*E113</f>
        <v>700</v>
      </c>
    </row>
    <row r="114" spans="1:6" x14ac:dyDescent="0.25">
      <c r="A114" s="18" t="s">
        <v>90</v>
      </c>
      <c r="B114" s="35">
        <v>30</v>
      </c>
      <c r="C114" s="15">
        <v>2</v>
      </c>
      <c r="D114" s="36">
        <f>B114*C114</f>
        <v>60</v>
      </c>
      <c r="E114" s="17">
        <v>10</v>
      </c>
      <c r="F114" s="16">
        <f>D114*E114</f>
        <v>600</v>
      </c>
    </row>
    <row r="115" spans="1:6" x14ac:dyDescent="0.25">
      <c r="A115" s="18"/>
      <c r="B115" s="35"/>
      <c r="C115" s="15"/>
      <c r="D115" s="36"/>
      <c r="E115" s="17"/>
      <c r="F115" s="16"/>
    </row>
    <row r="116" spans="1:6" ht="19.5" x14ac:dyDescent="0.3">
      <c r="A116" s="9" t="s">
        <v>92</v>
      </c>
      <c r="B116" s="10"/>
      <c r="C116" s="11">
        <f>SUM(C117:C118)</f>
        <v>5</v>
      </c>
      <c r="D116" s="12">
        <f>SUM(D117:D118)</f>
        <v>190</v>
      </c>
      <c r="E116" s="11"/>
      <c r="F116" s="12">
        <f>SUM(F117:F118)</f>
        <v>1900</v>
      </c>
    </row>
    <row r="117" spans="1:6" x14ac:dyDescent="0.25">
      <c r="A117" s="13" t="s">
        <v>83</v>
      </c>
      <c r="B117" s="14">
        <v>70</v>
      </c>
      <c r="C117" s="15">
        <v>1</v>
      </c>
      <c r="D117" s="16">
        <f>B117*C117</f>
        <v>70</v>
      </c>
      <c r="E117" s="17">
        <v>10</v>
      </c>
      <c r="F117" s="16">
        <f>D117*E117</f>
        <v>700</v>
      </c>
    </row>
    <row r="118" spans="1:6" x14ac:dyDescent="0.25">
      <c r="A118" s="18" t="s">
        <v>90</v>
      </c>
      <c r="B118" s="14">
        <v>30</v>
      </c>
      <c r="C118" s="15">
        <v>4</v>
      </c>
      <c r="D118" s="16">
        <f>B118*C118</f>
        <v>120</v>
      </c>
      <c r="E118" s="17">
        <v>10</v>
      </c>
      <c r="F118" s="16">
        <f>D118*E118</f>
        <v>1200</v>
      </c>
    </row>
    <row r="119" spans="1:6" x14ac:dyDescent="0.25">
      <c r="A119" s="18"/>
      <c r="B119" s="35"/>
      <c r="C119" s="15"/>
      <c r="D119" s="36"/>
      <c r="E119" s="17"/>
      <c r="F119" s="16"/>
    </row>
    <row r="120" spans="1:6" ht="19.5" x14ac:dyDescent="0.3">
      <c r="A120" s="9" t="s">
        <v>93</v>
      </c>
      <c r="B120" s="10"/>
      <c r="C120" s="11">
        <f>SUM(C121:C123)</f>
        <v>5</v>
      </c>
      <c r="D120" s="12">
        <f>SUM(D121:D123)</f>
        <v>190</v>
      </c>
      <c r="E120" s="11"/>
      <c r="F120" s="12">
        <f>SUM(F121:F123)</f>
        <v>1900</v>
      </c>
    </row>
    <row r="121" spans="1:6" x14ac:dyDescent="0.25">
      <c r="A121" s="13" t="s">
        <v>83</v>
      </c>
      <c r="B121" s="14">
        <v>70</v>
      </c>
      <c r="C121" s="15">
        <v>1</v>
      </c>
      <c r="D121" s="16">
        <f>B121*C121</f>
        <v>70</v>
      </c>
      <c r="E121" s="17">
        <v>10</v>
      </c>
      <c r="F121" s="16">
        <f>D121*E121</f>
        <v>700</v>
      </c>
    </row>
    <row r="122" spans="1:6" x14ac:dyDescent="0.25">
      <c r="A122" s="18" t="s">
        <v>90</v>
      </c>
      <c r="B122" s="35">
        <v>30</v>
      </c>
      <c r="C122" s="15">
        <v>4</v>
      </c>
      <c r="D122" s="36">
        <f>B122*C122</f>
        <v>120</v>
      </c>
      <c r="E122" s="17">
        <v>10</v>
      </c>
      <c r="F122" s="16">
        <f>D122*E122</f>
        <v>1200</v>
      </c>
    </row>
    <row r="123" spans="1:6" x14ac:dyDescent="0.25">
      <c r="A123" s="18"/>
      <c r="B123" s="35"/>
      <c r="C123" s="15"/>
      <c r="D123" s="36"/>
      <c r="E123" s="17"/>
      <c r="F123" s="16"/>
    </row>
    <row r="124" spans="1:6" ht="19.5" x14ac:dyDescent="0.3">
      <c r="A124" s="9" t="s">
        <v>94</v>
      </c>
      <c r="B124" s="10"/>
      <c r="C124" s="11">
        <f>SUM(C125:C126)</f>
        <v>4</v>
      </c>
      <c r="D124" s="12">
        <f>SUM(D125:D126)</f>
        <v>160</v>
      </c>
      <c r="E124" s="11"/>
      <c r="F124" s="12">
        <f>SUM(F125:F126)</f>
        <v>1600</v>
      </c>
    </row>
    <row r="125" spans="1:6" x14ac:dyDescent="0.25">
      <c r="A125" s="13" t="s">
        <v>83</v>
      </c>
      <c r="B125" s="14">
        <v>70</v>
      </c>
      <c r="C125" s="15">
        <v>1</v>
      </c>
      <c r="D125" s="16">
        <f>B125*C125</f>
        <v>70</v>
      </c>
      <c r="E125" s="17">
        <v>10</v>
      </c>
      <c r="F125" s="16">
        <f>D125*E125</f>
        <v>700</v>
      </c>
    </row>
    <row r="126" spans="1:6" x14ac:dyDescent="0.25">
      <c r="A126" s="18" t="s">
        <v>90</v>
      </c>
      <c r="B126" s="35">
        <v>30</v>
      </c>
      <c r="C126" s="15">
        <v>3</v>
      </c>
      <c r="D126" s="36">
        <f>B126*C126</f>
        <v>90</v>
      </c>
      <c r="E126" s="17">
        <v>10</v>
      </c>
      <c r="F126" s="16">
        <f>D126*E126</f>
        <v>900</v>
      </c>
    </row>
    <row r="127" spans="1:6" x14ac:dyDescent="0.25">
      <c r="A127" s="18"/>
      <c r="B127" s="35"/>
      <c r="C127" s="15"/>
      <c r="D127" s="36"/>
      <c r="E127" s="17"/>
      <c r="F127" s="16"/>
    </row>
    <row r="128" spans="1:6" ht="19.5" x14ac:dyDescent="0.3">
      <c r="A128" s="9" t="s">
        <v>95</v>
      </c>
      <c r="B128" s="10"/>
      <c r="C128" s="11">
        <f>SUM(C129:C130)</f>
        <v>2</v>
      </c>
      <c r="D128" s="12">
        <f>SUM(D129:D130)</f>
        <v>100</v>
      </c>
      <c r="E128" s="11"/>
      <c r="F128" s="12">
        <f>SUM(F129:F130)</f>
        <v>1000</v>
      </c>
    </row>
    <row r="129" spans="1:6" x14ac:dyDescent="0.25">
      <c r="A129" s="13" t="s">
        <v>83</v>
      </c>
      <c r="B129" s="14">
        <v>70</v>
      </c>
      <c r="C129" s="15">
        <v>1</v>
      </c>
      <c r="D129" s="16">
        <f>B129*C129</f>
        <v>70</v>
      </c>
      <c r="E129" s="17">
        <v>10</v>
      </c>
      <c r="F129" s="16">
        <f>D129*E129</f>
        <v>700</v>
      </c>
    </row>
    <row r="130" spans="1:6" x14ac:dyDescent="0.25">
      <c r="A130" s="18" t="s">
        <v>90</v>
      </c>
      <c r="B130" s="14">
        <v>30</v>
      </c>
      <c r="C130" s="15">
        <v>1</v>
      </c>
      <c r="D130" s="16">
        <f>B130*C130</f>
        <v>30</v>
      </c>
      <c r="E130" s="17">
        <v>10</v>
      </c>
      <c r="F130" s="16">
        <f>D130*E130</f>
        <v>300</v>
      </c>
    </row>
    <row r="131" spans="1:6" x14ac:dyDescent="0.25">
      <c r="A131" s="18"/>
      <c r="B131" s="35"/>
      <c r="C131" s="15"/>
      <c r="D131" s="36"/>
      <c r="E131" s="17"/>
      <c r="F131" s="16"/>
    </row>
    <row r="132" spans="1:6" ht="19.5" x14ac:dyDescent="0.3">
      <c r="A132" s="9" t="s">
        <v>96</v>
      </c>
      <c r="B132" s="10"/>
      <c r="C132" s="11">
        <f>SUM(C133:C134)</f>
        <v>3</v>
      </c>
      <c r="D132" s="12">
        <f>SUM(D133:D134)</f>
        <v>130</v>
      </c>
      <c r="E132" s="11"/>
      <c r="F132" s="12">
        <f>SUM(F133:F134)</f>
        <v>1300</v>
      </c>
    </row>
    <row r="133" spans="1:6" x14ac:dyDescent="0.25">
      <c r="A133" s="13" t="s">
        <v>83</v>
      </c>
      <c r="B133" s="14">
        <v>70</v>
      </c>
      <c r="C133" s="15">
        <v>1</v>
      </c>
      <c r="D133" s="16">
        <f>B133*C133</f>
        <v>70</v>
      </c>
      <c r="E133" s="17">
        <v>10</v>
      </c>
      <c r="F133" s="16">
        <f>D133*E133</f>
        <v>700</v>
      </c>
    </row>
    <row r="134" spans="1:6" x14ac:dyDescent="0.25">
      <c r="A134" s="18" t="s">
        <v>90</v>
      </c>
      <c r="B134" s="14">
        <v>30</v>
      </c>
      <c r="C134" s="15">
        <v>2</v>
      </c>
      <c r="D134" s="16">
        <f>B134*C134</f>
        <v>60</v>
      </c>
      <c r="E134" s="17">
        <v>10</v>
      </c>
      <c r="F134" s="16">
        <f>D134*E134</f>
        <v>600</v>
      </c>
    </row>
    <row r="135" spans="1:6" x14ac:dyDescent="0.25">
      <c r="A135" s="18"/>
      <c r="B135" s="35"/>
      <c r="C135" s="15"/>
      <c r="D135" s="36"/>
      <c r="E135" s="17"/>
      <c r="F135" s="16"/>
    </row>
    <row r="136" spans="1:6" ht="19.5" x14ac:dyDescent="0.3">
      <c r="A136" s="9" t="s">
        <v>97</v>
      </c>
      <c r="B136" s="10"/>
      <c r="C136" s="11">
        <f>SUM(C137:C138)</f>
        <v>5</v>
      </c>
      <c r="D136" s="12">
        <f>SUM(D137:D138)</f>
        <v>190</v>
      </c>
      <c r="E136" s="11"/>
      <c r="F136" s="12">
        <f>SUM(F137:F138)</f>
        <v>1900</v>
      </c>
    </row>
    <row r="137" spans="1:6" x14ac:dyDescent="0.25">
      <c r="A137" s="13" t="s">
        <v>83</v>
      </c>
      <c r="B137" s="14">
        <v>70</v>
      </c>
      <c r="C137" s="15">
        <v>1</v>
      </c>
      <c r="D137" s="16">
        <f>B137*C137</f>
        <v>70</v>
      </c>
      <c r="E137" s="17">
        <v>10</v>
      </c>
      <c r="F137" s="16">
        <f>D137*E137</f>
        <v>700</v>
      </c>
    </row>
    <row r="138" spans="1:6" x14ac:dyDescent="0.25">
      <c r="A138" s="18" t="s">
        <v>90</v>
      </c>
      <c r="B138" s="14">
        <v>30</v>
      </c>
      <c r="C138" s="15">
        <v>4</v>
      </c>
      <c r="D138" s="16">
        <f>B138*C138</f>
        <v>120</v>
      </c>
      <c r="E138" s="17">
        <v>10</v>
      </c>
      <c r="F138" s="16">
        <f>D138*E138</f>
        <v>1200</v>
      </c>
    </row>
    <row r="139" spans="1:6" x14ac:dyDescent="0.25">
      <c r="A139" s="18"/>
      <c r="B139" s="35"/>
      <c r="C139" s="15"/>
      <c r="D139" s="36"/>
      <c r="E139" s="17"/>
      <c r="F139" s="16"/>
    </row>
    <row r="140" spans="1:6" ht="19.5" x14ac:dyDescent="0.3">
      <c r="A140" s="9" t="s">
        <v>98</v>
      </c>
      <c r="B140" s="10"/>
      <c r="C140" s="11">
        <f>SUM(C141:C142)</f>
        <v>7</v>
      </c>
      <c r="D140" s="12">
        <f>SUM(D141:D142)</f>
        <v>250</v>
      </c>
      <c r="E140" s="11"/>
      <c r="F140" s="12">
        <f>SUM(F141:F142)</f>
        <v>2500</v>
      </c>
    </row>
    <row r="141" spans="1:6" x14ac:dyDescent="0.25">
      <c r="A141" s="13" t="s">
        <v>83</v>
      </c>
      <c r="B141" s="14">
        <v>70</v>
      </c>
      <c r="C141" s="15">
        <v>1</v>
      </c>
      <c r="D141" s="16">
        <f>B141*C141</f>
        <v>70</v>
      </c>
      <c r="E141" s="17">
        <v>10</v>
      </c>
      <c r="F141" s="16">
        <f>D141*E141</f>
        <v>700</v>
      </c>
    </row>
    <row r="142" spans="1:6" x14ac:dyDescent="0.25">
      <c r="A142" s="18" t="s">
        <v>90</v>
      </c>
      <c r="B142" s="14">
        <v>30</v>
      </c>
      <c r="C142" s="15">
        <v>6</v>
      </c>
      <c r="D142" s="16">
        <f>B142*C142</f>
        <v>180</v>
      </c>
      <c r="E142" s="17">
        <v>10</v>
      </c>
      <c r="F142" s="16">
        <f>D142*E142</f>
        <v>1800</v>
      </c>
    </row>
    <row r="143" spans="1:6" x14ac:dyDescent="0.25">
      <c r="A143" s="18"/>
      <c r="B143" s="35"/>
      <c r="C143" s="15"/>
      <c r="D143" s="36"/>
      <c r="E143" s="17"/>
      <c r="F143" s="16"/>
    </row>
    <row r="144" spans="1:6" ht="19.5" x14ac:dyDescent="0.3">
      <c r="A144" s="9" t="s">
        <v>99</v>
      </c>
      <c r="B144" s="10"/>
      <c r="C144" s="11">
        <f>SUM(C145:C146)</f>
        <v>3</v>
      </c>
      <c r="D144" s="12">
        <f>SUM(D145:D146)</f>
        <v>130</v>
      </c>
      <c r="E144" s="11"/>
      <c r="F144" s="12">
        <f>SUM(F145:F146)</f>
        <v>1300</v>
      </c>
    </row>
    <row r="145" spans="1:6" x14ac:dyDescent="0.25">
      <c r="A145" s="13" t="s">
        <v>83</v>
      </c>
      <c r="B145" s="14">
        <v>70</v>
      </c>
      <c r="C145" s="15">
        <v>1</v>
      </c>
      <c r="D145" s="16">
        <f>B145*C145</f>
        <v>70</v>
      </c>
      <c r="E145" s="17">
        <v>10</v>
      </c>
      <c r="F145" s="16">
        <f>D145*E145</f>
        <v>700</v>
      </c>
    </row>
    <row r="146" spans="1:6" x14ac:dyDescent="0.25">
      <c r="A146" s="18" t="s">
        <v>90</v>
      </c>
      <c r="B146" s="14">
        <v>30</v>
      </c>
      <c r="C146" s="15">
        <v>2</v>
      </c>
      <c r="D146" s="16">
        <f>B146*C146</f>
        <v>60</v>
      </c>
      <c r="E146" s="17">
        <v>10</v>
      </c>
      <c r="F146" s="16">
        <f>D146*E146</f>
        <v>600</v>
      </c>
    </row>
    <row r="147" spans="1:6" x14ac:dyDescent="0.25">
      <c r="A147" s="18"/>
      <c r="B147" s="35"/>
      <c r="C147" s="15"/>
      <c r="D147" s="36"/>
      <c r="E147" s="17"/>
      <c r="F147" s="16"/>
    </row>
    <row r="148" spans="1:6" ht="19.5" x14ac:dyDescent="0.3">
      <c r="A148" s="9" t="s">
        <v>100</v>
      </c>
      <c r="B148" s="10"/>
      <c r="C148" s="11">
        <f>SUM(C149:C150)</f>
        <v>5</v>
      </c>
      <c r="D148" s="12">
        <f>SUM(D149:D150)</f>
        <v>190</v>
      </c>
      <c r="E148" s="11"/>
      <c r="F148" s="12">
        <f>SUM(F149:F150)</f>
        <v>1900</v>
      </c>
    </row>
    <row r="149" spans="1:6" x14ac:dyDescent="0.25">
      <c r="A149" s="13" t="s">
        <v>83</v>
      </c>
      <c r="B149" s="14">
        <v>70</v>
      </c>
      <c r="C149" s="15">
        <v>1</v>
      </c>
      <c r="D149" s="16">
        <f>B149*C149</f>
        <v>70</v>
      </c>
      <c r="E149" s="17">
        <v>10</v>
      </c>
      <c r="F149" s="16">
        <f>D149*E149</f>
        <v>700</v>
      </c>
    </row>
    <row r="150" spans="1:6" x14ac:dyDescent="0.25">
      <c r="A150" s="18" t="s">
        <v>90</v>
      </c>
      <c r="B150" s="14">
        <v>30</v>
      </c>
      <c r="C150" s="15">
        <v>4</v>
      </c>
      <c r="D150" s="16">
        <f>B150*C150</f>
        <v>120</v>
      </c>
      <c r="E150" s="17">
        <v>10</v>
      </c>
      <c r="F150" s="16">
        <f>D150*E150</f>
        <v>1200</v>
      </c>
    </row>
    <row r="151" spans="1:6" x14ac:dyDescent="0.25">
      <c r="A151" s="18"/>
      <c r="B151" s="35"/>
      <c r="C151" s="15"/>
      <c r="D151" s="36"/>
      <c r="E151" s="17"/>
      <c r="F151" s="16"/>
    </row>
    <row r="152" spans="1:6" ht="19.5" x14ac:dyDescent="0.3">
      <c r="A152" s="9" t="s">
        <v>101</v>
      </c>
      <c r="B152" s="10"/>
      <c r="C152" s="11">
        <f>SUM(C153:C154)</f>
        <v>5</v>
      </c>
      <c r="D152" s="12">
        <f>SUM(D153:D154)</f>
        <v>190</v>
      </c>
      <c r="E152" s="11"/>
      <c r="F152" s="12">
        <f>SUM(F153:F154)</f>
        <v>1900</v>
      </c>
    </row>
    <row r="153" spans="1:6" x14ac:dyDescent="0.25">
      <c r="A153" s="13" t="s">
        <v>83</v>
      </c>
      <c r="B153" s="14">
        <v>70</v>
      </c>
      <c r="C153" s="15">
        <v>1</v>
      </c>
      <c r="D153" s="16">
        <f>B153*C153</f>
        <v>70</v>
      </c>
      <c r="E153" s="17">
        <v>10</v>
      </c>
      <c r="F153" s="16">
        <f>D153*E153</f>
        <v>700</v>
      </c>
    </row>
    <row r="154" spans="1:6" x14ac:dyDescent="0.25">
      <c r="A154" s="18" t="s">
        <v>90</v>
      </c>
      <c r="B154" s="14">
        <v>30</v>
      </c>
      <c r="C154" s="15">
        <v>4</v>
      </c>
      <c r="D154" s="16">
        <f>B154*C154</f>
        <v>120</v>
      </c>
      <c r="E154" s="17">
        <v>10</v>
      </c>
      <c r="F154" s="16">
        <f>D154*E154</f>
        <v>1200</v>
      </c>
    </row>
    <row r="155" spans="1:6" x14ac:dyDescent="0.25">
      <c r="A155" s="18"/>
      <c r="B155" s="35"/>
      <c r="C155" s="15"/>
      <c r="D155" s="36"/>
      <c r="E155" s="17"/>
      <c r="F155" s="16"/>
    </row>
    <row r="156" spans="1:6" ht="19.5" x14ac:dyDescent="0.3">
      <c r="A156" s="9" t="s">
        <v>102</v>
      </c>
      <c r="B156" s="10"/>
      <c r="C156" s="11">
        <f>SUM(C157:C158)</f>
        <v>5</v>
      </c>
      <c r="D156" s="12">
        <f>SUM(D157:D158)</f>
        <v>190</v>
      </c>
      <c r="E156" s="11"/>
      <c r="F156" s="12">
        <f>SUM(F157:F158)</f>
        <v>1900</v>
      </c>
    </row>
    <row r="157" spans="1:6" x14ac:dyDescent="0.25">
      <c r="A157" s="13" t="s">
        <v>83</v>
      </c>
      <c r="B157" s="14">
        <v>70</v>
      </c>
      <c r="C157" s="15">
        <v>1</v>
      </c>
      <c r="D157" s="16">
        <f>B157*C157</f>
        <v>70</v>
      </c>
      <c r="E157" s="17">
        <v>10</v>
      </c>
      <c r="F157" s="16">
        <f>D157*E157</f>
        <v>700</v>
      </c>
    </row>
    <row r="158" spans="1:6" x14ac:dyDescent="0.25">
      <c r="A158" s="18" t="s">
        <v>90</v>
      </c>
      <c r="B158" s="14">
        <v>30</v>
      </c>
      <c r="C158" s="15">
        <v>4</v>
      </c>
      <c r="D158" s="16">
        <f>B158*C158</f>
        <v>120</v>
      </c>
      <c r="E158" s="17">
        <v>10</v>
      </c>
      <c r="F158" s="16">
        <f>D158*E158</f>
        <v>1200</v>
      </c>
    </row>
    <row r="159" spans="1:6" x14ac:dyDescent="0.25">
      <c r="A159" s="18"/>
      <c r="B159" s="35"/>
      <c r="C159" s="15"/>
      <c r="D159" s="36"/>
      <c r="E159" s="17"/>
      <c r="F159" s="16"/>
    </row>
    <row r="160" spans="1:6" ht="19.5" x14ac:dyDescent="0.3">
      <c r="A160" s="9" t="s">
        <v>103</v>
      </c>
      <c r="B160" s="10"/>
      <c r="C160" s="11"/>
      <c r="D160" s="12"/>
      <c r="E160" s="11"/>
      <c r="F160" s="12">
        <f>SUM(F161:F162)</f>
        <v>1900</v>
      </c>
    </row>
    <row r="161" spans="1:6" x14ac:dyDescent="0.25">
      <c r="A161" s="13" t="s">
        <v>83</v>
      </c>
      <c r="B161" s="14">
        <v>70</v>
      </c>
      <c r="C161" s="15">
        <v>1</v>
      </c>
      <c r="D161" s="16">
        <f>B161*C161</f>
        <v>70</v>
      </c>
      <c r="E161" s="17">
        <v>10</v>
      </c>
      <c r="F161" s="16">
        <f>D161*E161</f>
        <v>700</v>
      </c>
    </row>
    <row r="162" spans="1:6" x14ac:dyDescent="0.25">
      <c r="A162" s="18" t="s">
        <v>90</v>
      </c>
      <c r="B162" s="14">
        <v>30</v>
      </c>
      <c r="C162" s="15">
        <v>4</v>
      </c>
      <c r="D162" s="16">
        <f>B162*C162</f>
        <v>120</v>
      </c>
      <c r="E162" s="17">
        <v>10</v>
      </c>
      <c r="F162" s="16">
        <f>D162*E162</f>
        <v>1200</v>
      </c>
    </row>
    <row r="163" spans="1:6" x14ac:dyDescent="0.25">
      <c r="A163" s="18"/>
      <c r="B163" s="35"/>
      <c r="C163" s="15"/>
      <c r="D163" s="36"/>
      <c r="E163" s="17"/>
      <c r="F163" s="16"/>
    </row>
    <row r="164" spans="1:6" ht="19.5" x14ac:dyDescent="0.3">
      <c r="A164" s="9" t="s">
        <v>104</v>
      </c>
      <c r="B164" s="10"/>
      <c r="C164" s="11">
        <f>SUM(C165:C166)</f>
        <v>5</v>
      </c>
      <c r="D164" s="12">
        <f>SUM(D165:D166)</f>
        <v>190</v>
      </c>
      <c r="E164" s="11"/>
      <c r="F164" s="12">
        <f>SUM(F165:F166)</f>
        <v>1900</v>
      </c>
    </row>
    <row r="165" spans="1:6" x14ac:dyDescent="0.25">
      <c r="A165" s="13" t="s">
        <v>83</v>
      </c>
      <c r="B165" s="14">
        <v>70</v>
      </c>
      <c r="C165" s="15">
        <v>1</v>
      </c>
      <c r="D165" s="16">
        <f>B165*C165</f>
        <v>70</v>
      </c>
      <c r="E165" s="17">
        <v>10</v>
      </c>
      <c r="F165" s="16">
        <f>D165*E165</f>
        <v>700</v>
      </c>
    </row>
    <row r="166" spans="1:6" x14ac:dyDescent="0.25">
      <c r="A166" s="18" t="s">
        <v>90</v>
      </c>
      <c r="B166" s="14">
        <v>30</v>
      </c>
      <c r="C166" s="15">
        <v>4</v>
      </c>
      <c r="D166" s="16">
        <f>B166*C166</f>
        <v>120</v>
      </c>
      <c r="E166" s="17">
        <v>10</v>
      </c>
      <c r="F166" s="16">
        <f>D166*E166</f>
        <v>1200</v>
      </c>
    </row>
    <row r="167" spans="1:6" x14ac:dyDescent="0.25">
      <c r="A167" s="18"/>
      <c r="B167" s="35"/>
      <c r="C167" s="15"/>
      <c r="D167" s="36"/>
      <c r="E167" s="17"/>
      <c r="F167" s="16"/>
    </row>
    <row r="168" spans="1:6" ht="19.5" x14ac:dyDescent="0.3">
      <c r="A168" s="9" t="s">
        <v>105</v>
      </c>
      <c r="B168" s="10"/>
      <c r="C168" s="11"/>
      <c r="D168" s="12"/>
      <c r="E168" s="11"/>
      <c r="F168" s="12">
        <f>SUM(F169:F170)</f>
        <v>1300</v>
      </c>
    </row>
    <row r="169" spans="1:6" x14ac:dyDescent="0.25">
      <c r="A169" s="13" t="s">
        <v>83</v>
      </c>
      <c r="B169" s="14">
        <v>70</v>
      </c>
      <c r="C169" s="15">
        <v>1</v>
      </c>
      <c r="D169" s="16">
        <f>B169*C169</f>
        <v>70</v>
      </c>
      <c r="E169" s="17">
        <v>10</v>
      </c>
      <c r="F169" s="16">
        <f>D169*E169</f>
        <v>700</v>
      </c>
    </row>
    <row r="170" spans="1:6" x14ac:dyDescent="0.25">
      <c r="A170" s="18" t="s">
        <v>90</v>
      </c>
      <c r="B170" s="14">
        <v>30</v>
      </c>
      <c r="C170" s="15">
        <v>2</v>
      </c>
      <c r="D170" s="16">
        <f>B170*C170</f>
        <v>60</v>
      </c>
      <c r="E170" s="17">
        <v>10</v>
      </c>
      <c r="F170" s="16">
        <f>D170*E170</f>
        <v>600</v>
      </c>
    </row>
    <row r="171" spans="1:6" x14ac:dyDescent="0.25">
      <c r="A171" s="18"/>
      <c r="B171" s="35"/>
      <c r="C171" s="15"/>
      <c r="D171" s="36"/>
      <c r="E171" s="17"/>
      <c r="F171" s="16"/>
    </row>
    <row r="172" spans="1:6" ht="19.5" x14ac:dyDescent="0.3">
      <c r="A172" s="9" t="s">
        <v>106</v>
      </c>
      <c r="B172" s="10"/>
      <c r="C172" s="11"/>
      <c r="D172" s="12"/>
      <c r="E172" s="11"/>
      <c r="F172" s="12">
        <f>SUM(F173:F174)</f>
        <v>1900</v>
      </c>
    </row>
    <row r="173" spans="1:6" x14ac:dyDescent="0.25">
      <c r="A173" s="13" t="s">
        <v>83</v>
      </c>
      <c r="B173" s="14">
        <v>70</v>
      </c>
      <c r="C173" s="15">
        <v>1</v>
      </c>
      <c r="D173" s="16">
        <f>B173*C173</f>
        <v>70</v>
      </c>
      <c r="E173" s="17">
        <v>10</v>
      </c>
      <c r="F173" s="16">
        <f>D173*E173</f>
        <v>700</v>
      </c>
    </row>
    <row r="174" spans="1:6" x14ac:dyDescent="0.25">
      <c r="A174" s="18" t="s">
        <v>90</v>
      </c>
      <c r="B174" s="14">
        <v>30</v>
      </c>
      <c r="C174" s="15">
        <v>4</v>
      </c>
      <c r="D174" s="16">
        <f>B174*C174</f>
        <v>120</v>
      </c>
      <c r="E174" s="17">
        <v>10</v>
      </c>
      <c r="F174" s="16">
        <f>D174*E174</f>
        <v>1200</v>
      </c>
    </row>
    <row r="175" spans="1:6" x14ac:dyDescent="0.25">
      <c r="A175" s="18"/>
      <c r="B175" s="35"/>
      <c r="C175" s="15"/>
      <c r="D175" s="36"/>
      <c r="E175" s="17"/>
      <c r="F175" s="16"/>
    </row>
    <row r="176" spans="1:6" ht="19.5" x14ac:dyDescent="0.3">
      <c r="A176" s="9" t="s">
        <v>107</v>
      </c>
      <c r="B176" s="10"/>
      <c r="C176" s="11"/>
      <c r="D176" s="12"/>
      <c r="E176" s="11"/>
      <c r="F176" s="12">
        <f>SUM(F177:F178)</f>
        <v>1300</v>
      </c>
    </row>
    <row r="177" spans="1:6" x14ac:dyDescent="0.25">
      <c r="A177" s="13" t="s">
        <v>83</v>
      </c>
      <c r="B177" s="14">
        <v>70</v>
      </c>
      <c r="C177" s="15">
        <v>1</v>
      </c>
      <c r="D177" s="16">
        <f>B177*C177</f>
        <v>70</v>
      </c>
      <c r="E177" s="17">
        <v>10</v>
      </c>
      <c r="F177" s="16">
        <f>D177*E177</f>
        <v>700</v>
      </c>
    </row>
    <row r="178" spans="1:6" x14ac:dyDescent="0.25">
      <c r="A178" s="18" t="s">
        <v>90</v>
      </c>
      <c r="B178" s="14">
        <v>30</v>
      </c>
      <c r="C178" s="15">
        <v>2</v>
      </c>
      <c r="D178" s="16">
        <f>B178*C178</f>
        <v>60</v>
      </c>
      <c r="E178" s="17">
        <v>10</v>
      </c>
      <c r="F178" s="16">
        <f>D178*E178</f>
        <v>600</v>
      </c>
    </row>
    <row r="179" spans="1:6" x14ac:dyDescent="0.25">
      <c r="A179" s="18"/>
      <c r="B179" s="35"/>
      <c r="C179" s="15"/>
      <c r="D179" s="36"/>
      <c r="E179" s="17"/>
      <c r="F179" s="16"/>
    </row>
    <row r="180" spans="1:6" ht="19.5" x14ac:dyDescent="0.3">
      <c r="A180" s="9" t="s">
        <v>108</v>
      </c>
      <c r="B180" s="10"/>
      <c r="C180" s="11">
        <f>SUM(C181:C182)</f>
        <v>5</v>
      </c>
      <c r="D180" s="12">
        <f>SUM(D181:D182)</f>
        <v>190</v>
      </c>
      <c r="E180" s="11"/>
      <c r="F180" s="12">
        <f>SUM(F181:F182)</f>
        <v>1900</v>
      </c>
    </row>
    <row r="181" spans="1:6" x14ac:dyDescent="0.25">
      <c r="A181" s="13" t="s">
        <v>83</v>
      </c>
      <c r="B181" s="14">
        <v>70</v>
      </c>
      <c r="C181" s="15">
        <v>1</v>
      </c>
      <c r="D181" s="16">
        <f>B181*C181</f>
        <v>70</v>
      </c>
      <c r="E181" s="17">
        <v>10</v>
      </c>
      <c r="F181" s="16">
        <f>D181*E181</f>
        <v>700</v>
      </c>
    </row>
    <row r="182" spans="1:6" x14ac:dyDescent="0.25">
      <c r="A182" s="18" t="s">
        <v>90</v>
      </c>
      <c r="B182" s="14">
        <v>30</v>
      </c>
      <c r="C182" s="15">
        <v>4</v>
      </c>
      <c r="D182" s="16">
        <f>B182*C182</f>
        <v>120</v>
      </c>
      <c r="E182" s="17">
        <v>10</v>
      </c>
      <c r="F182" s="16">
        <f>D182*E182</f>
        <v>1200</v>
      </c>
    </row>
    <row r="183" spans="1:6" x14ac:dyDescent="0.25">
      <c r="A183" s="18"/>
      <c r="B183" s="35"/>
      <c r="C183" s="15"/>
      <c r="D183" s="36"/>
      <c r="E183" s="17"/>
      <c r="F183" s="16"/>
    </row>
    <row r="184" spans="1:6" ht="19.5" x14ac:dyDescent="0.3">
      <c r="A184" s="9" t="s">
        <v>109</v>
      </c>
      <c r="B184" s="10"/>
      <c r="C184" s="11"/>
      <c r="D184" s="12"/>
      <c r="E184" s="11"/>
      <c r="F184" s="12">
        <f>SUM(F185:F186)</f>
        <v>1300</v>
      </c>
    </row>
    <row r="185" spans="1:6" x14ac:dyDescent="0.25">
      <c r="A185" s="13" t="s">
        <v>83</v>
      </c>
      <c r="B185" s="14">
        <v>70</v>
      </c>
      <c r="C185" s="15">
        <v>1</v>
      </c>
      <c r="D185" s="16">
        <f>B185*C185</f>
        <v>70</v>
      </c>
      <c r="E185" s="17">
        <v>10</v>
      </c>
      <c r="F185" s="16">
        <f>D185*E185</f>
        <v>700</v>
      </c>
    </row>
    <row r="186" spans="1:6" x14ac:dyDescent="0.25">
      <c r="A186" s="18" t="s">
        <v>90</v>
      </c>
      <c r="B186" s="14">
        <v>30</v>
      </c>
      <c r="C186" s="15">
        <v>2</v>
      </c>
      <c r="D186" s="16">
        <f>B186*C186</f>
        <v>60</v>
      </c>
      <c r="E186" s="17">
        <v>10</v>
      </c>
      <c r="F186" s="16">
        <f>D186*E186</f>
        <v>600</v>
      </c>
    </row>
    <row r="187" spans="1:6" x14ac:dyDescent="0.25">
      <c r="A187" s="18"/>
      <c r="B187" s="35"/>
      <c r="C187" s="15"/>
      <c r="D187" s="36"/>
      <c r="E187" s="17"/>
      <c r="F187" s="16"/>
    </row>
    <row r="188" spans="1:6" ht="19.5" x14ac:dyDescent="0.3">
      <c r="A188" s="9" t="s">
        <v>110</v>
      </c>
      <c r="B188" s="10"/>
      <c r="C188" s="11">
        <f>SUM(C189:C190)</f>
        <v>5</v>
      </c>
      <c r="D188" s="12">
        <f>SUM(D189:D190)</f>
        <v>190</v>
      </c>
      <c r="E188" s="11"/>
      <c r="F188" s="12">
        <f>SUM(F189:F190)</f>
        <v>1900</v>
      </c>
    </row>
    <row r="189" spans="1:6" x14ac:dyDescent="0.25">
      <c r="A189" s="13" t="s">
        <v>83</v>
      </c>
      <c r="B189" s="14">
        <v>70</v>
      </c>
      <c r="C189" s="15">
        <v>1</v>
      </c>
      <c r="D189" s="16">
        <f>B189*C189</f>
        <v>70</v>
      </c>
      <c r="E189" s="17">
        <v>10</v>
      </c>
      <c r="F189" s="16">
        <f>D189*E189</f>
        <v>700</v>
      </c>
    </row>
    <row r="190" spans="1:6" x14ac:dyDescent="0.25">
      <c r="A190" s="18" t="s">
        <v>90</v>
      </c>
      <c r="B190" s="14">
        <v>30</v>
      </c>
      <c r="C190" s="15">
        <v>4</v>
      </c>
      <c r="D190" s="16">
        <f>B190*C190</f>
        <v>120</v>
      </c>
      <c r="E190" s="17">
        <v>10</v>
      </c>
      <c r="F190" s="16">
        <f>D190*E190</f>
        <v>1200</v>
      </c>
    </row>
    <row r="191" spans="1:6" x14ac:dyDescent="0.25">
      <c r="A191" s="18"/>
      <c r="B191" s="35"/>
      <c r="C191" s="15"/>
      <c r="D191" s="36"/>
      <c r="E191" s="17"/>
      <c r="F191" s="16"/>
    </row>
    <row r="192" spans="1:6" ht="19.5" x14ac:dyDescent="0.3">
      <c r="A192" s="9" t="s">
        <v>111</v>
      </c>
      <c r="B192" s="10"/>
      <c r="C192" s="11">
        <f>SUM(C193:C194)</f>
        <v>3</v>
      </c>
      <c r="D192" s="12">
        <f>SUM(D193:D194)</f>
        <v>130</v>
      </c>
      <c r="E192" s="11"/>
      <c r="F192" s="12">
        <f>SUM(F193:F194)</f>
        <v>1300</v>
      </c>
    </row>
    <row r="193" spans="1:6" x14ac:dyDescent="0.25">
      <c r="A193" s="13" t="s">
        <v>83</v>
      </c>
      <c r="B193" s="14">
        <v>70</v>
      </c>
      <c r="C193" s="15">
        <v>1</v>
      </c>
      <c r="D193" s="16">
        <f>B193*C193</f>
        <v>70</v>
      </c>
      <c r="E193" s="17">
        <v>10</v>
      </c>
      <c r="F193" s="16">
        <f>D193*E193</f>
        <v>700</v>
      </c>
    </row>
    <row r="194" spans="1:6" x14ac:dyDescent="0.25">
      <c r="A194" s="18" t="s">
        <v>90</v>
      </c>
      <c r="B194" s="35">
        <v>30</v>
      </c>
      <c r="C194" s="15">
        <v>2</v>
      </c>
      <c r="D194" s="36">
        <f>B194*C194</f>
        <v>60</v>
      </c>
      <c r="E194" s="17">
        <v>10</v>
      </c>
      <c r="F194" s="16">
        <f>D194*E194</f>
        <v>600</v>
      </c>
    </row>
    <row r="195" spans="1:6" x14ac:dyDescent="0.25">
      <c r="A195" s="18"/>
      <c r="B195" s="35"/>
      <c r="C195" s="15"/>
      <c r="D195" s="36"/>
      <c r="E195" s="17"/>
      <c r="F195" s="16"/>
    </row>
    <row r="196" spans="1:6" ht="19.5" x14ac:dyDescent="0.3">
      <c r="A196" s="9" t="s">
        <v>112</v>
      </c>
      <c r="B196" s="10"/>
      <c r="C196" s="11"/>
      <c r="D196" s="12"/>
      <c r="E196" s="11"/>
      <c r="F196" s="12">
        <f>SUM(F197:F198)</f>
        <v>1900</v>
      </c>
    </row>
    <row r="197" spans="1:6" x14ac:dyDescent="0.25">
      <c r="A197" s="13" t="s">
        <v>83</v>
      </c>
      <c r="B197" s="14">
        <v>70</v>
      </c>
      <c r="C197" s="15">
        <v>1</v>
      </c>
      <c r="D197" s="16">
        <f>B197*C197</f>
        <v>70</v>
      </c>
      <c r="E197" s="17">
        <v>10</v>
      </c>
      <c r="F197" s="16">
        <f>D197*E197</f>
        <v>700</v>
      </c>
    </row>
    <row r="198" spans="1:6" x14ac:dyDescent="0.25">
      <c r="A198" s="18" t="s">
        <v>90</v>
      </c>
      <c r="B198" s="14">
        <v>30</v>
      </c>
      <c r="C198" s="15">
        <v>4</v>
      </c>
      <c r="D198" s="16">
        <f>B198*C198</f>
        <v>120</v>
      </c>
      <c r="E198" s="17">
        <v>10</v>
      </c>
      <c r="F198" s="16">
        <f>D198*E198</f>
        <v>1200</v>
      </c>
    </row>
    <row r="199" spans="1:6" x14ac:dyDescent="0.25">
      <c r="A199" s="18"/>
      <c r="B199" s="35"/>
      <c r="C199" s="15"/>
      <c r="D199" s="36"/>
      <c r="E199" s="17"/>
      <c r="F199" s="16"/>
    </row>
    <row r="200" spans="1:6" ht="19.5" x14ac:dyDescent="0.3">
      <c r="A200" s="9" t="s">
        <v>113</v>
      </c>
      <c r="B200" s="10"/>
      <c r="C200" s="11"/>
      <c r="D200" s="12"/>
      <c r="E200" s="11"/>
      <c r="F200" s="12">
        <f>SUM(F201:F202)</f>
        <v>1300</v>
      </c>
    </row>
    <row r="201" spans="1:6" x14ac:dyDescent="0.25">
      <c r="A201" s="13" t="s">
        <v>83</v>
      </c>
      <c r="B201" s="14">
        <v>70</v>
      </c>
      <c r="C201" s="15">
        <v>1</v>
      </c>
      <c r="D201" s="16">
        <f>B201*C201</f>
        <v>70</v>
      </c>
      <c r="E201" s="17">
        <v>10</v>
      </c>
      <c r="F201" s="16">
        <f>D201*E201</f>
        <v>700</v>
      </c>
    </row>
    <row r="202" spans="1:6" x14ac:dyDescent="0.25">
      <c r="A202" s="18" t="s">
        <v>90</v>
      </c>
      <c r="B202" s="14">
        <v>30</v>
      </c>
      <c r="C202" s="15">
        <v>2</v>
      </c>
      <c r="D202" s="16">
        <f>B202*C202</f>
        <v>60</v>
      </c>
      <c r="E202" s="17">
        <v>10</v>
      </c>
      <c r="F202" s="16">
        <f>D202*E202</f>
        <v>600</v>
      </c>
    </row>
    <row r="203" spans="1:6" x14ac:dyDescent="0.25">
      <c r="A203" s="18"/>
      <c r="B203" s="35"/>
      <c r="C203" s="15"/>
      <c r="D203" s="36"/>
      <c r="E203" s="17"/>
      <c r="F203" s="16"/>
    </row>
    <row r="204" spans="1:6" ht="19.5" x14ac:dyDescent="0.3">
      <c r="A204" s="9" t="s">
        <v>114</v>
      </c>
      <c r="B204" s="10"/>
      <c r="C204" s="11"/>
      <c r="D204" s="12"/>
      <c r="E204" s="11"/>
      <c r="F204" s="12">
        <f>SUM(F205:F206)</f>
        <v>1000</v>
      </c>
    </row>
    <row r="205" spans="1:6" x14ac:dyDescent="0.25">
      <c r="A205" s="13" t="s">
        <v>83</v>
      </c>
      <c r="B205" s="14">
        <v>70</v>
      </c>
      <c r="C205" s="15">
        <v>1</v>
      </c>
      <c r="D205" s="16">
        <f>B205*C205</f>
        <v>70</v>
      </c>
      <c r="E205" s="17">
        <v>10</v>
      </c>
      <c r="F205" s="16">
        <f>D205*E205</f>
        <v>700</v>
      </c>
    </row>
    <row r="206" spans="1:6" x14ac:dyDescent="0.25">
      <c r="A206" s="18" t="s">
        <v>90</v>
      </c>
      <c r="B206" s="14">
        <v>30</v>
      </c>
      <c r="C206" s="15">
        <v>1</v>
      </c>
      <c r="D206" s="16">
        <f>B206*C206</f>
        <v>30</v>
      </c>
      <c r="E206" s="17">
        <v>10</v>
      </c>
      <c r="F206" s="16">
        <f>D206*E206</f>
        <v>300</v>
      </c>
    </row>
    <row r="207" spans="1:6" x14ac:dyDescent="0.25">
      <c r="A207" s="18"/>
      <c r="B207" s="14"/>
      <c r="C207" s="15"/>
      <c r="D207" s="16"/>
      <c r="E207" s="17"/>
      <c r="F207" s="16"/>
    </row>
    <row r="208" spans="1:6" ht="15.75" thickBot="1" x14ac:dyDescent="0.3">
      <c r="A208" s="18"/>
      <c r="B208" s="14"/>
      <c r="C208" s="15"/>
      <c r="D208" s="16"/>
      <c r="E208" s="17"/>
      <c r="F208" s="16"/>
    </row>
    <row r="209" spans="1:6" x14ac:dyDescent="0.25">
      <c r="A209" s="47" t="s">
        <v>156</v>
      </c>
      <c r="B209" s="48"/>
      <c r="C209" s="48"/>
      <c r="D209" s="47"/>
      <c r="E209" s="48"/>
      <c r="F209" s="49">
        <f>F204+F200+F196+F192+F188+F184+F180+F176+F172+F168+F164+F160+F156+F152+F148+F144+F140+F136+F132+F128+F124+F120+F116+F112+F108+F101+F97+F93+F89</f>
        <v>60170</v>
      </c>
    </row>
    <row r="210" spans="1:6" x14ac:dyDescent="0.25">
      <c r="A210" s="50"/>
      <c r="B210" s="51"/>
      <c r="C210" s="51"/>
      <c r="D210" s="50"/>
      <c r="E210" s="51"/>
      <c r="F210" s="52"/>
    </row>
    <row r="211" spans="1:6" x14ac:dyDescent="0.25">
      <c r="A211" s="50" t="s">
        <v>157</v>
      </c>
      <c r="B211" s="51"/>
      <c r="C211" s="51"/>
      <c r="D211" s="50"/>
      <c r="E211" s="51"/>
      <c r="F211" s="52">
        <f>F209+F86</f>
        <v>144640</v>
      </c>
    </row>
    <row r="212" spans="1:6" x14ac:dyDescent="0.25">
      <c r="A212" s="68"/>
      <c r="B212" s="69"/>
      <c r="C212" s="69"/>
      <c r="D212" s="68"/>
      <c r="E212" s="69"/>
      <c r="F212" s="70"/>
    </row>
    <row r="213" spans="1:6" x14ac:dyDescent="0.25">
      <c r="A213" s="68"/>
      <c r="B213" s="69"/>
      <c r="C213" s="69"/>
      <c r="D213" s="68"/>
      <c r="E213" s="69"/>
      <c r="F213" s="70"/>
    </row>
    <row r="214" spans="1:6" x14ac:dyDescent="0.25">
      <c r="A214" s="3"/>
      <c r="B214" s="2"/>
      <c r="C214" s="2"/>
      <c r="D214" s="3"/>
      <c r="E214" s="2"/>
      <c r="F214" s="3"/>
    </row>
    <row r="215" spans="1:6" x14ac:dyDescent="0.25">
      <c r="A215" s="3"/>
      <c r="B215" s="2" t="s">
        <v>71</v>
      </c>
      <c r="C215" s="2" t="s">
        <v>178</v>
      </c>
      <c r="D215" s="3"/>
      <c r="E215" s="2"/>
      <c r="F215" s="40">
        <f>F44</f>
        <v>1920</v>
      </c>
    </row>
    <row r="216" spans="1:6" x14ac:dyDescent="0.25">
      <c r="C216" s="41" t="s">
        <v>179</v>
      </c>
      <c r="F216" s="42">
        <f>F69</f>
        <v>1760</v>
      </c>
    </row>
    <row r="217" spans="1:6" x14ac:dyDescent="0.25">
      <c r="F217" s="43">
        <f>F211-F215-F216</f>
        <v>140960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16</vt:i4>
      </vt:variant>
    </vt:vector>
  </HeadingPairs>
  <TitlesOfParts>
    <vt:vector size="21" baseType="lpstr">
      <vt:lpstr>AE WJ 2020-2021</vt:lpstr>
      <vt:lpstr>AE WJ 2021-2022</vt:lpstr>
      <vt:lpstr>AE WJ 2021-2022 ausbez.</vt:lpstr>
      <vt:lpstr>FG WJ 2022-2023</vt:lpstr>
      <vt:lpstr>FG WJ 2022 - 23 ausbez.</vt:lpstr>
      <vt:lpstr>AE_BiPol</vt:lpstr>
      <vt:lpstr>AE_Frau</vt:lpstr>
      <vt:lpstr>AE_GenSek</vt:lpstr>
      <vt:lpstr>AE_Ku</vt:lpstr>
      <vt:lpstr>AE_LSBT</vt:lpstr>
      <vt:lpstr>AE_LUI</vt:lpstr>
      <vt:lpstr>AE_Öff</vt:lpstr>
      <vt:lpstr>'AE WJ 2020-2021'!AE_Org</vt:lpstr>
      <vt:lpstr>AE_Org</vt:lpstr>
      <vt:lpstr>AE_REFI</vt:lpstr>
      <vt:lpstr>AE_REMI</vt:lpstr>
      <vt:lpstr>AE_Shop</vt:lpstr>
      <vt:lpstr>AE_Soz</vt:lpstr>
      <vt:lpstr>AE_StudBe</vt:lpstr>
      <vt:lpstr>AE_Vorsitz</vt:lpstr>
      <vt:lpstr>AE_WiRef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Gruber Martin</cp:lastModifiedBy>
  <cp:lastPrinted>2021-12-06T09:04:25Z</cp:lastPrinted>
  <dcterms:created xsi:type="dcterms:W3CDTF">2015-06-05T18:19:34Z</dcterms:created>
  <dcterms:modified xsi:type="dcterms:W3CDTF">2023-11-03T09:33:52Z</dcterms:modified>
</cp:coreProperties>
</file>